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92.168.123.251\03 総務\総務関係\HP用請求書関係\"/>
    </mc:Choice>
  </mc:AlternateContent>
  <xr:revisionPtr revIDLastSave="0" documentId="13_ncr:1_{A6BA9955-5EB6-4302-8AD7-4A18B193D6B1}" xr6:coauthVersionLast="47" xr6:coauthVersionMax="47" xr10:uidLastSave="{00000000-0000-0000-0000-000000000000}"/>
  <bookViews>
    <workbookView xWindow="135" yWindow="600" windowWidth="28665" windowHeight="15600" activeTab="2" xr2:uid="{76EFDEE3-1FE7-44DE-95AA-49735D607E63}"/>
  </bookViews>
  <sheets>
    <sheet name="※ご案内" sheetId="6" r:id="rId1"/>
    <sheet name="サンプル" sheetId="14" r:id="rId2"/>
    <sheet name="入力用" sheetId="5" r:id="rId3"/>
    <sheet name="（控）請求者用　表紙 " sheetId="16" r:id="rId4"/>
    <sheet name="（提出）現場用　表紙 " sheetId="12" r:id="rId5"/>
    <sheet name="（提出）経理用　表紙 " sheetId="13" r:id="rId6"/>
  </sheets>
  <definedNames>
    <definedName name="_xlnm.Print_Area" localSheetId="3">'（控）請求者用　表紙 '!$A$1:$AH$35</definedName>
    <definedName name="_xlnm.Print_Area" localSheetId="5">'（提出）経理用　表紙 '!$A$1:$AH$34</definedName>
    <definedName name="_xlnm.Print_Area" localSheetId="4">'（提出）現場用　表紙 '!$A$1:$AH$35</definedName>
    <definedName name="_xlnm.Print_Area" localSheetId="1">サンプル!$A$1:$AH$34</definedName>
    <definedName name="_xlnm.Print_Area" localSheetId="2">入力用!$A$1:$AH$34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2" i="12" l="1"/>
  <c r="C22" i="16"/>
  <c r="O22" i="16"/>
  <c r="J23" i="16"/>
  <c r="J22" i="16"/>
  <c r="R29" i="5" l="1"/>
  <c r="R28" i="5"/>
  <c r="R27" i="5"/>
  <c r="R26" i="5"/>
  <c r="R25" i="5"/>
  <c r="R24" i="5"/>
  <c r="R23" i="5"/>
  <c r="R32" i="5" s="1"/>
  <c r="R22" i="5"/>
  <c r="Y12" i="16"/>
  <c r="Y11" i="16"/>
  <c r="AB10" i="16"/>
  <c r="Y9" i="16"/>
  <c r="Y8" i="16"/>
  <c r="Y7" i="16"/>
  <c r="Y6" i="16"/>
  <c r="Y5" i="16"/>
  <c r="X2" i="16"/>
  <c r="R10" i="16"/>
  <c r="M10" i="16"/>
  <c r="E11" i="16"/>
  <c r="D9" i="16"/>
  <c r="X29" i="13"/>
  <c r="X28" i="13"/>
  <c r="X27" i="13"/>
  <c r="X26" i="13"/>
  <c r="X25" i="13"/>
  <c r="X24" i="13"/>
  <c r="X23" i="13"/>
  <c r="X22" i="13"/>
  <c r="X29" i="12"/>
  <c r="X28" i="12"/>
  <c r="X27" i="12"/>
  <c r="X26" i="12"/>
  <c r="X25" i="12"/>
  <c r="X24" i="12"/>
  <c r="X23" i="12"/>
  <c r="X22" i="12"/>
  <c r="X29" i="16"/>
  <c r="X28" i="16"/>
  <c r="X27" i="16"/>
  <c r="X26" i="16"/>
  <c r="X25" i="16"/>
  <c r="X24" i="16"/>
  <c r="X23" i="16"/>
  <c r="X22" i="16"/>
  <c r="T30" i="16"/>
  <c r="W30" i="16" s="1"/>
  <c r="S30" i="16"/>
  <c r="V30" i="16" s="1"/>
  <c r="T29" i="16"/>
  <c r="W29" i="16" s="1"/>
  <c r="S29" i="16"/>
  <c r="V29" i="16" s="1"/>
  <c r="O29" i="16"/>
  <c r="M29" i="16"/>
  <c r="J29" i="16"/>
  <c r="C29" i="16"/>
  <c r="A29" i="16"/>
  <c r="T28" i="16"/>
  <c r="W28" i="16" s="1"/>
  <c r="S28" i="16"/>
  <c r="V28" i="16" s="1"/>
  <c r="O28" i="16"/>
  <c r="M28" i="16"/>
  <c r="J28" i="16"/>
  <c r="C28" i="16"/>
  <c r="A28" i="16"/>
  <c r="T27" i="16"/>
  <c r="W27" i="16" s="1"/>
  <c r="S27" i="16"/>
  <c r="V27" i="16" s="1"/>
  <c r="O27" i="16"/>
  <c r="M27" i="16"/>
  <c r="J27" i="16"/>
  <c r="C27" i="16"/>
  <c r="A27" i="16"/>
  <c r="T26" i="16"/>
  <c r="W26" i="16" s="1"/>
  <c r="S26" i="16"/>
  <c r="V26" i="16" s="1"/>
  <c r="O26" i="16"/>
  <c r="M26" i="16"/>
  <c r="J26" i="16"/>
  <c r="C26" i="16"/>
  <c r="A26" i="16"/>
  <c r="T25" i="16"/>
  <c r="W25" i="16" s="1"/>
  <c r="S25" i="16"/>
  <c r="V25" i="16" s="1"/>
  <c r="O25" i="16"/>
  <c r="M25" i="16"/>
  <c r="J25" i="16"/>
  <c r="C25" i="16"/>
  <c r="A25" i="16"/>
  <c r="T24" i="16"/>
  <c r="W24" i="16" s="1"/>
  <c r="S24" i="16"/>
  <c r="V24" i="16" s="1"/>
  <c r="O24" i="16"/>
  <c r="M24" i="16"/>
  <c r="J24" i="16"/>
  <c r="C24" i="16"/>
  <c r="A24" i="16"/>
  <c r="T23" i="16"/>
  <c r="W23" i="16" s="1"/>
  <c r="S23" i="16"/>
  <c r="V23" i="16" s="1"/>
  <c r="O23" i="16"/>
  <c r="M23" i="16"/>
  <c r="C23" i="16"/>
  <c r="A23" i="16"/>
  <c r="T22" i="16"/>
  <c r="W22" i="16" s="1"/>
  <c r="S22" i="16"/>
  <c r="V22" i="16" s="1"/>
  <c r="M22" i="16"/>
  <c r="A22" i="16"/>
  <c r="S17" i="16"/>
  <c r="N17" i="16"/>
  <c r="S16" i="16"/>
  <c r="N16" i="16"/>
  <c r="S15" i="16"/>
  <c r="N15" i="16"/>
  <c r="W10" i="16"/>
  <c r="AD9" i="16"/>
  <c r="Z3" i="16"/>
  <c r="AC2" i="16"/>
  <c r="AA2" i="16"/>
  <c r="W10" i="13"/>
  <c r="W10" i="12"/>
  <c r="O22" i="12"/>
  <c r="J23" i="12"/>
  <c r="O23" i="12"/>
  <c r="A29" i="13"/>
  <c r="A28" i="13"/>
  <c r="A27" i="13"/>
  <c r="A26" i="13"/>
  <c r="A25" i="13"/>
  <c r="A24" i="13"/>
  <c r="A23" i="13"/>
  <c r="A22" i="13"/>
  <c r="A29" i="12"/>
  <c r="A28" i="12"/>
  <c r="A27" i="12"/>
  <c r="A26" i="12"/>
  <c r="A25" i="12"/>
  <c r="A24" i="12"/>
  <c r="A23" i="12"/>
  <c r="A22" i="12"/>
  <c r="Z3" i="13"/>
  <c r="Z3" i="12"/>
  <c r="M26" i="13"/>
  <c r="O26" i="13"/>
  <c r="R24" i="14"/>
  <c r="R23" i="14"/>
  <c r="R22" i="14"/>
  <c r="R33" i="14"/>
  <c r="R32" i="14"/>
  <c r="T30" i="14"/>
  <c r="W30" i="14" s="1"/>
  <c r="S30" i="14"/>
  <c r="V30" i="14" s="1"/>
  <c r="V29" i="14"/>
  <c r="T29" i="14"/>
  <c r="W29" i="14" s="1"/>
  <c r="S29" i="14"/>
  <c r="R29" i="14"/>
  <c r="U29" i="14" s="1"/>
  <c r="T28" i="14"/>
  <c r="W28" i="14" s="1"/>
  <c r="S28" i="14"/>
  <c r="V28" i="14" s="1"/>
  <c r="R28" i="14"/>
  <c r="U28" i="14" s="1"/>
  <c r="T27" i="14"/>
  <c r="W27" i="14" s="1"/>
  <c r="S27" i="14"/>
  <c r="V27" i="14" s="1"/>
  <c r="R27" i="14"/>
  <c r="U27" i="14" s="1"/>
  <c r="T26" i="14"/>
  <c r="W26" i="14" s="1"/>
  <c r="S26" i="14"/>
  <c r="V26" i="14" s="1"/>
  <c r="R26" i="14"/>
  <c r="U26" i="14" s="1"/>
  <c r="U25" i="14"/>
  <c r="T25" i="14"/>
  <c r="W25" i="14" s="1"/>
  <c r="S25" i="14"/>
  <c r="V25" i="14" s="1"/>
  <c r="R25" i="14"/>
  <c r="T24" i="14"/>
  <c r="W24" i="14" s="1"/>
  <c r="S24" i="14"/>
  <c r="V24" i="14" s="1"/>
  <c r="T23" i="14"/>
  <c r="W23" i="14" s="1"/>
  <c r="S23" i="14"/>
  <c r="V23" i="14" s="1"/>
  <c r="T22" i="14"/>
  <c r="W22" i="14" s="1"/>
  <c r="S22" i="14"/>
  <c r="V22" i="14" s="1"/>
  <c r="R31" i="14"/>
  <c r="E11" i="14"/>
  <c r="R10" i="14"/>
  <c r="M10" i="14"/>
  <c r="D10" i="14"/>
  <c r="C29" i="13"/>
  <c r="C28" i="13"/>
  <c r="C27" i="13"/>
  <c r="C26" i="13"/>
  <c r="C25" i="13"/>
  <c r="C24" i="13"/>
  <c r="C23" i="13"/>
  <c r="C22" i="13"/>
  <c r="C23" i="12"/>
  <c r="C24" i="12"/>
  <c r="C25" i="12"/>
  <c r="C26" i="12"/>
  <c r="C27" i="12"/>
  <c r="C28" i="12"/>
  <c r="C29" i="12"/>
  <c r="C22" i="12"/>
  <c r="T29" i="13"/>
  <c r="W29" i="13" s="1"/>
  <c r="S29" i="13"/>
  <c r="V29" i="13" s="1"/>
  <c r="O29" i="13"/>
  <c r="M29" i="13"/>
  <c r="J29" i="13"/>
  <c r="T28" i="13"/>
  <c r="W28" i="13" s="1"/>
  <c r="S28" i="13"/>
  <c r="V28" i="13" s="1"/>
  <c r="O28" i="13"/>
  <c r="M28" i="13"/>
  <c r="J28" i="13"/>
  <c r="T27" i="13"/>
  <c r="W27" i="13" s="1"/>
  <c r="S27" i="13"/>
  <c r="V27" i="13" s="1"/>
  <c r="O27" i="13"/>
  <c r="M27" i="13"/>
  <c r="J27" i="13"/>
  <c r="T26" i="13"/>
  <c r="W26" i="13" s="1"/>
  <c r="S26" i="13"/>
  <c r="V26" i="13" s="1"/>
  <c r="J26" i="13"/>
  <c r="T25" i="13"/>
  <c r="W25" i="13" s="1"/>
  <c r="S25" i="13"/>
  <c r="V25" i="13" s="1"/>
  <c r="O25" i="13"/>
  <c r="M25" i="13"/>
  <c r="J25" i="13"/>
  <c r="T24" i="13"/>
  <c r="W24" i="13" s="1"/>
  <c r="S24" i="13"/>
  <c r="V24" i="13" s="1"/>
  <c r="O24" i="13"/>
  <c r="M24" i="13"/>
  <c r="J24" i="13"/>
  <c r="T23" i="13"/>
  <c r="W23" i="13" s="1"/>
  <c r="S23" i="13"/>
  <c r="V23" i="13" s="1"/>
  <c r="O23" i="13"/>
  <c r="M23" i="13"/>
  <c r="J23" i="13"/>
  <c r="T22" i="13"/>
  <c r="W22" i="13" s="1"/>
  <c r="S22" i="13"/>
  <c r="V22" i="13" s="1"/>
  <c r="O22" i="13"/>
  <c r="M22" i="13"/>
  <c r="J22" i="13"/>
  <c r="O24" i="12"/>
  <c r="O25" i="12"/>
  <c r="O26" i="12"/>
  <c r="O27" i="12"/>
  <c r="O28" i="12"/>
  <c r="O29" i="12"/>
  <c r="M23" i="12"/>
  <c r="M24" i="12"/>
  <c r="M25" i="12"/>
  <c r="M26" i="12"/>
  <c r="M27" i="12"/>
  <c r="M28" i="12"/>
  <c r="M29" i="12"/>
  <c r="J24" i="12"/>
  <c r="J25" i="12"/>
  <c r="J26" i="12"/>
  <c r="J27" i="12"/>
  <c r="J28" i="12"/>
  <c r="J29" i="12"/>
  <c r="M22" i="12"/>
  <c r="T30" i="13"/>
  <c r="W30" i="13" s="1"/>
  <c r="S30" i="13"/>
  <c r="V30" i="13" s="1"/>
  <c r="T30" i="12"/>
  <c r="W30" i="12" s="1"/>
  <c r="S30" i="12"/>
  <c r="V30" i="12" s="1"/>
  <c r="T29" i="12"/>
  <c r="W29" i="12" s="1"/>
  <c r="S29" i="12"/>
  <c r="V29" i="12" s="1"/>
  <c r="T28" i="12"/>
  <c r="W28" i="12" s="1"/>
  <c r="S28" i="12"/>
  <c r="V28" i="12" s="1"/>
  <c r="T27" i="12"/>
  <c r="W27" i="12" s="1"/>
  <c r="S27" i="12"/>
  <c r="V27" i="12" s="1"/>
  <c r="T26" i="12"/>
  <c r="W26" i="12" s="1"/>
  <c r="S26" i="12"/>
  <c r="V26" i="12" s="1"/>
  <c r="T25" i="12"/>
  <c r="W25" i="12" s="1"/>
  <c r="S25" i="12"/>
  <c r="V25" i="12" s="1"/>
  <c r="T24" i="12"/>
  <c r="W24" i="12" s="1"/>
  <c r="S24" i="12"/>
  <c r="V24" i="12" s="1"/>
  <c r="T23" i="12"/>
  <c r="W23" i="12" s="1"/>
  <c r="S23" i="12"/>
  <c r="V23" i="12" s="1"/>
  <c r="T22" i="12"/>
  <c r="W22" i="12" s="1"/>
  <c r="S22" i="12"/>
  <c r="V22" i="12" s="1"/>
  <c r="S17" i="13"/>
  <c r="N17" i="13"/>
  <c r="S16" i="13"/>
  <c r="N16" i="13"/>
  <c r="S17" i="12"/>
  <c r="N17" i="12"/>
  <c r="S16" i="12"/>
  <c r="N16" i="12"/>
  <c r="Y5" i="12"/>
  <c r="D9" i="13"/>
  <c r="R10" i="13"/>
  <c r="M10" i="12"/>
  <c r="E11" i="13"/>
  <c r="AC2" i="13"/>
  <c r="AA2" i="13"/>
  <c r="X2" i="13"/>
  <c r="X2" i="12"/>
  <c r="AD9" i="12"/>
  <c r="S15" i="13"/>
  <c r="N15" i="13"/>
  <c r="S15" i="12"/>
  <c r="N15" i="12"/>
  <c r="Y5" i="13"/>
  <c r="Y12" i="13"/>
  <c r="Y11" i="13"/>
  <c r="AB10" i="13"/>
  <c r="AD9" i="13"/>
  <c r="Y9" i="13"/>
  <c r="Y8" i="13"/>
  <c r="Y7" i="13"/>
  <c r="Y6" i="13"/>
  <c r="Y8" i="12"/>
  <c r="Y7" i="12"/>
  <c r="Y6" i="12"/>
  <c r="AC2" i="12"/>
  <c r="AA2" i="12"/>
  <c r="T30" i="5"/>
  <c r="W30" i="5" s="1"/>
  <c r="S30" i="5"/>
  <c r="V30" i="5" s="1"/>
  <c r="Y12" i="12"/>
  <c r="Y11" i="12"/>
  <c r="AB10" i="12"/>
  <c r="Y9" i="12"/>
  <c r="R24" i="16" l="1"/>
  <c r="U24" i="16" s="1"/>
  <c r="R25" i="16"/>
  <c r="U25" i="16" s="1"/>
  <c r="R26" i="16"/>
  <c r="U26" i="16" s="1"/>
  <c r="R27" i="16"/>
  <c r="U27" i="16" s="1"/>
  <c r="R28" i="16"/>
  <c r="U28" i="16" s="1"/>
  <c r="R29" i="16"/>
  <c r="U29" i="16" s="1"/>
  <c r="R23" i="16"/>
  <c r="R32" i="16" s="1"/>
  <c r="R22" i="16"/>
  <c r="R31" i="16" s="1"/>
  <c r="U24" i="14"/>
  <c r="R28" i="12"/>
  <c r="U28" i="12" s="1"/>
  <c r="R29" i="13"/>
  <c r="U29" i="13" s="1"/>
  <c r="R27" i="12"/>
  <c r="R26" i="13"/>
  <c r="U26" i="13" s="1"/>
  <c r="R26" i="12"/>
  <c r="U26" i="12" s="1"/>
  <c r="R22" i="13"/>
  <c r="U22" i="13" s="1"/>
  <c r="U23" i="14"/>
  <c r="S18" i="14"/>
  <c r="S19" i="14" s="1"/>
  <c r="R30" i="14"/>
  <c r="U22" i="14"/>
  <c r="R23" i="13"/>
  <c r="R32" i="13" s="1"/>
  <c r="R27" i="13"/>
  <c r="U27" i="13" s="1"/>
  <c r="R29" i="12"/>
  <c r="U29" i="12" s="1"/>
  <c r="R25" i="13"/>
  <c r="U25" i="13" s="1"/>
  <c r="R24" i="12"/>
  <c r="U24" i="12" s="1"/>
  <c r="R24" i="13"/>
  <c r="U24" i="13" s="1"/>
  <c r="R28" i="13"/>
  <c r="U28" i="13" s="1"/>
  <c r="R25" i="12"/>
  <c r="U25" i="12" s="1"/>
  <c r="R23" i="12"/>
  <c r="R22" i="12"/>
  <c r="R10" i="12"/>
  <c r="M10" i="13"/>
  <c r="E11" i="12"/>
  <c r="D9" i="12"/>
  <c r="U23" i="16" l="1"/>
  <c r="R33" i="16"/>
  <c r="R30" i="16"/>
  <c r="U30" i="16" s="1"/>
  <c r="U22" i="16"/>
  <c r="R33" i="12"/>
  <c r="R33" i="13"/>
  <c r="R33" i="5"/>
  <c r="R31" i="5"/>
  <c r="R32" i="12"/>
  <c r="R31" i="12"/>
  <c r="R31" i="13"/>
  <c r="U27" i="12"/>
  <c r="U23" i="13"/>
  <c r="U23" i="12"/>
  <c r="R34" i="14"/>
  <c r="N18" i="14"/>
  <c r="U30" i="14"/>
  <c r="R30" i="13"/>
  <c r="U30" i="13" s="1"/>
  <c r="U22" i="12"/>
  <c r="R30" i="12"/>
  <c r="R30" i="5"/>
  <c r="N18" i="5" s="1"/>
  <c r="R34" i="16" l="1"/>
  <c r="N19" i="5"/>
  <c r="N19" i="16" s="1"/>
  <c r="N18" i="16"/>
  <c r="R34" i="12"/>
  <c r="N19" i="14"/>
  <c r="C14" i="14"/>
  <c r="R34" i="13"/>
  <c r="U30" i="12"/>
  <c r="R34" i="5"/>
  <c r="S18" i="5"/>
  <c r="U30" i="5"/>
  <c r="N19" i="12" l="1"/>
  <c r="S18" i="13"/>
  <c r="S18" i="16"/>
  <c r="C14" i="16" s="1"/>
  <c r="S19" i="5"/>
  <c r="S19" i="16" s="1"/>
  <c r="S18" i="12"/>
  <c r="N19" i="13"/>
  <c r="N18" i="13"/>
  <c r="N18" i="12"/>
  <c r="C14" i="5"/>
  <c r="C14" i="13" l="1"/>
  <c r="C14" i="12"/>
  <c r="S19" i="13"/>
  <c r="S19"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minobe119</author>
    <author>minobe128</author>
  </authors>
  <commentList>
    <comment ref="W10" authorId="0" shapeId="0" xr:uid="{590FDC7B-9056-4E60-9DA9-501656BF1A02}">
      <text>
        <r>
          <rPr>
            <sz val="8"/>
            <color indexed="81"/>
            <rFont val="MS P ゴシック"/>
            <family val="3"/>
            <charset val="128"/>
          </rPr>
          <t>普通・当座どちらか
ご入力ください。</t>
        </r>
      </text>
    </comment>
    <comment ref="E11" authorId="0" shapeId="0" xr:uid="{571F09B1-ABA4-44DB-AE48-211051A7FFF0}">
      <text>
        <r>
          <rPr>
            <sz val="8"/>
            <color indexed="81"/>
            <rFont val="MS P ゴシック"/>
            <family val="3"/>
            <charset val="128"/>
          </rPr>
          <t>弊社の工事担当の
名前をご入力ください。</t>
        </r>
      </text>
    </comment>
    <comment ref="C14" authorId="0" shapeId="0" xr:uid="{8974D60E-B63E-4794-ADFA-8533EE9FAE4D}">
      <text>
        <r>
          <rPr>
            <sz val="8"/>
            <color indexed="81"/>
            <rFont val="MS P ゴシック"/>
            <family val="3"/>
            <charset val="128"/>
          </rPr>
          <t>別紙内訳書（ミノベ建設指定様式）を使用される場合は下記の請求内容のところに記載ください。（下記参照）</t>
        </r>
      </text>
    </comment>
    <comment ref="N15" authorId="1" shapeId="0" xr:uid="{60165A59-5333-47F1-9A0A-D61918838AC5}">
      <text>
        <r>
          <rPr>
            <b/>
            <sz val="9"/>
            <color indexed="81"/>
            <rFont val="MS P ゴシック"/>
            <family val="3"/>
            <charset val="128"/>
          </rPr>
          <t>契約金額をご入力ください</t>
        </r>
      </text>
    </comment>
    <comment ref="A22" authorId="0" shapeId="0" xr:uid="{3A169B35-4729-4E05-9F7E-D955ABDAEC2A}">
      <text>
        <r>
          <rPr>
            <sz val="7.5"/>
            <color indexed="81"/>
            <rFont val="MS P ゴシック"/>
            <family val="3"/>
            <charset val="128"/>
          </rPr>
          <t>納入日は月/日で
入力をお願いします。</t>
        </r>
      </text>
    </comment>
    <comment ref="C22" authorId="0" shapeId="0" xr:uid="{BEBE4CB1-A952-458F-8A62-D7B54AF96067}">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C24" authorId="1" shapeId="0" xr:uid="{F875DE0A-4A9A-4C69-92DF-ADAFC76C6816}">
      <text>
        <r>
          <rPr>
            <sz val="8"/>
            <color indexed="81"/>
            <rFont val="MS P ゴシック"/>
            <family val="3"/>
            <charset val="128"/>
          </rPr>
          <t>内訳書の合計のみこちらに入力ください。
内訳書に入力される会社様は同封お願いします。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minobe123</author>
    <author>minobe119</author>
    <author>minobe128</author>
  </authors>
  <commentList>
    <comment ref="Z3" authorId="0" shapeId="0" xr:uid="{5A2B7FC3-FC66-4153-8DD2-A137CBD725DA}">
      <text>
        <r>
          <rPr>
            <sz val="9"/>
            <color indexed="81"/>
            <rFont val="MS P ゴシック"/>
            <family val="3"/>
            <charset val="128"/>
          </rPr>
          <t>インボイス番号をご入力ください</t>
        </r>
      </text>
    </comment>
    <comment ref="W10" authorId="1" shapeId="0" xr:uid="{386A62C4-98C6-4335-B449-4E41FAC0E809}">
      <text>
        <r>
          <rPr>
            <sz val="8"/>
            <color indexed="81"/>
            <rFont val="MS P ゴシック"/>
            <family val="3"/>
            <charset val="128"/>
          </rPr>
          <t>普通・当座どちらか
ご入力ください。</t>
        </r>
      </text>
    </comment>
    <comment ref="E11" authorId="1" shapeId="0" xr:uid="{85A0C12E-0494-4B04-93AD-8649B5EFB6A0}">
      <text>
        <r>
          <rPr>
            <sz val="8"/>
            <color indexed="81"/>
            <rFont val="MS P ゴシック"/>
            <family val="3"/>
            <charset val="128"/>
          </rPr>
          <t>弊社の工事担当の
名前をご入力ください。</t>
        </r>
      </text>
    </comment>
    <comment ref="C14" authorId="1" shapeId="0" xr:uid="{B7FB3DA2-8756-48DB-9F37-A8DA28F46A56}">
      <text>
        <r>
          <rPr>
            <sz val="8"/>
            <color indexed="81"/>
            <rFont val="MS P ゴシック"/>
            <family val="3"/>
            <charset val="128"/>
          </rPr>
          <t>別紙内訳書（ミノベ建設指定様式）を使用される場合はこちらに内訳書の分まで数式が入っていないのでご注意ください。</t>
        </r>
      </text>
    </comment>
    <comment ref="C22" authorId="1" shapeId="0" xr:uid="{3E1B3FA0-95CC-41D7-8199-F657A63FBDC4}">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 ref="X22" authorId="2" shapeId="0" xr:uid="{CC2DC52C-1937-435C-A149-7572551F0BBB}">
      <text>
        <r>
          <rPr>
            <b/>
            <sz val="9"/>
            <color indexed="81"/>
            <rFont val="MS P ゴシック"/>
            <family val="3"/>
            <charset val="128"/>
          </rPr>
          <t>税率を選んでください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minobe119</author>
  </authors>
  <commentList>
    <comment ref="W10" authorId="0" shapeId="0" xr:uid="{3AC7DCAC-1CBC-4732-BBFE-B52559D3F895}">
      <text>
        <r>
          <rPr>
            <sz val="8"/>
            <color indexed="81"/>
            <rFont val="MS P ゴシック"/>
            <family val="3"/>
            <charset val="128"/>
          </rPr>
          <t>普通・当座どちらか
ご入力ください。</t>
        </r>
      </text>
    </comment>
    <comment ref="E11" authorId="0" shapeId="0" xr:uid="{C036B022-2490-4D01-994F-C3DC5FD7D9A7}">
      <text>
        <r>
          <rPr>
            <sz val="8"/>
            <color indexed="81"/>
            <rFont val="MS P ゴシック"/>
            <family val="3"/>
            <charset val="128"/>
          </rPr>
          <t>弊社の工事担当者の
名前をご入力ください。</t>
        </r>
      </text>
    </comment>
    <comment ref="C14" authorId="0" shapeId="0" xr:uid="{D4244961-5814-4F4E-A232-07F707B08075}">
      <text>
        <r>
          <rPr>
            <sz val="8"/>
            <color indexed="81"/>
            <rFont val="MS P ゴシック"/>
            <family val="3"/>
            <charset val="128"/>
          </rPr>
          <t>別紙内訳書（ミノベ建設指定様式）を使用される場合はこちらに内訳書の分まで数式が入っていないのでご注意ください。</t>
        </r>
      </text>
    </comment>
    <comment ref="N18" authorId="0" shapeId="0" xr:uid="{A05F40D0-CD11-426D-B8D2-DDA570F394D3}">
      <text>
        <r>
          <rPr>
            <sz val="8"/>
            <color indexed="81"/>
            <rFont val="MS P ゴシック"/>
            <family val="3"/>
            <charset val="128"/>
          </rPr>
          <t xml:space="preserve">今回請求金額、消費税は手入力にてお願いします。
（業者様によっては内訳書を使用される場合があるので敢えて数式は入れていません。）
</t>
        </r>
      </text>
    </comment>
    <comment ref="C22" authorId="0" shapeId="0" xr:uid="{7BC7ED9C-3338-4945-8180-E54F6CE670DD}">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minobe119</author>
  </authors>
  <commentList>
    <comment ref="W10" authorId="0" shapeId="0" xr:uid="{B1322A5B-28E1-43D1-A228-ABDDF111584C}">
      <text>
        <r>
          <rPr>
            <sz val="8"/>
            <color indexed="81"/>
            <rFont val="MS P ゴシック"/>
            <family val="3"/>
            <charset val="128"/>
          </rPr>
          <t>普通・当座どちらか
ご入力ください。</t>
        </r>
      </text>
    </comment>
    <comment ref="E11" authorId="0" shapeId="0" xr:uid="{0669110F-15D6-4105-B68B-E6344CFE721E}">
      <text>
        <r>
          <rPr>
            <sz val="8"/>
            <color indexed="81"/>
            <rFont val="MS P ゴシック"/>
            <family val="3"/>
            <charset val="128"/>
          </rPr>
          <t>弊社の工事担当者の
名前をご入力ください。</t>
        </r>
      </text>
    </comment>
    <comment ref="C14" authorId="0" shapeId="0" xr:uid="{8BD6B561-60D9-461C-831F-F0ED0C17C7AC}">
      <text>
        <r>
          <rPr>
            <sz val="8"/>
            <color indexed="81"/>
            <rFont val="MS P ゴシック"/>
            <family val="3"/>
            <charset val="128"/>
          </rPr>
          <t>別紙内訳書（ミノベ建設指定様式）を使用される場合はこちらに内訳書の分まで数式が入っていないのでご注意ください。</t>
        </r>
      </text>
    </comment>
    <comment ref="N18" authorId="0" shapeId="0" xr:uid="{E2AE371E-1EC2-4D9F-A4B2-F0BB63B5ADB6}">
      <text>
        <r>
          <rPr>
            <sz val="8"/>
            <color indexed="81"/>
            <rFont val="MS P ゴシック"/>
            <family val="3"/>
            <charset val="128"/>
          </rPr>
          <t xml:space="preserve">今回請求金額、消費税は手入力にてお願いします。
（業者様によっては内訳書を使用される場合があるので敢えて数式は入れていません。）
</t>
        </r>
      </text>
    </comment>
    <comment ref="C22" authorId="0" shapeId="0" xr:uid="{47622EDB-8337-4AB9-AED6-C071B01BF1A9}">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minobe119</author>
  </authors>
  <commentList>
    <comment ref="W10" authorId="0" shapeId="0" xr:uid="{604F0018-249C-48FF-B78F-3FFF5CA0753E}">
      <text>
        <r>
          <rPr>
            <sz val="8"/>
            <color indexed="81"/>
            <rFont val="MS P ゴシック"/>
            <family val="3"/>
            <charset val="128"/>
          </rPr>
          <t>普通・当座どちらか
ご入力ください。</t>
        </r>
      </text>
    </comment>
    <comment ref="C14" authorId="0" shapeId="0" xr:uid="{F80BF16B-015A-4487-870A-971D7DBA269C}">
      <text>
        <r>
          <rPr>
            <sz val="8"/>
            <color indexed="81"/>
            <rFont val="MS P ゴシック"/>
            <family val="3"/>
            <charset val="128"/>
          </rPr>
          <t>別紙内訳書（ミノベ建設指定様式）を使用される場合はこちらに内訳書の分まで数式が入っていないのでご注意ください。</t>
        </r>
      </text>
    </comment>
    <comment ref="N18" authorId="0" shapeId="0" xr:uid="{713C7AD1-1E3E-42CF-9A35-D7E8C336378C}">
      <text>
        <r>
          <rPr>
            <sz val="8"/>
            <color indexed="81"/>
            <rFont val="MS P ゴシック"/>
            <family val="3"/>
            <charset val="128"/>
          </rPr>
          <t xml:space="preserve">今回請求金額、消費税は手入力にてお願いします。
（業者様によっては内訳書を使用される場合があるので敢えて数式は入れていません。）
</t>
        </r>
      </text>
    </comment>
    <comment ref="C22" authorId="0" shapeId="0" xr:uid="{FFEAEA64-0381-4A24-8594-83EC914BE78F}">
      <text>
        <r>
          <rPr>
            <sz val="8"/>
            <color indexed="81"/>
            <rFont val="MS P ゴシック"/>
            <family val="3"/>
            <charset val="128"/>
          </rPr>
          <t>工事内容・数量・単位・単価・金額は請求者控えに入力したら現場用・経理用にも反映されますが、使いやすいように変えていってもらって構いません。</t>
        </r>
      </text>
    </comment>
  </commentList>
</comments>
</file>

<file path=xl/sharedStrings.xml><?xml version="1.0" encoding="utf-8"?>
<sst xmlns="http://schemas.openxmlformats.org/spreadsheetml/2006/main" count="360" uniqueCount="95">
  <si>
    <t>様式　1</t>
    <rPh sb="0" eb="2">
      <t>ヨウシキ</t>
    </rPh>
    <phoneticPr fontId="3"/>
  </si>
  <si>
    <t>年</t>
    <rPh sb="0" eb="1">
      <t>ネン</t>
    </rPh>
    <phoneticPr fontId="3"/>
  </si>
  <si>
    <t>月</t>
    <rPh sb="0" eb="1">
      <t>ガツ</t>
    </rPh>
    <phoneticPr fontId="3"/>
  </si>
  <si>
    <t>日</t>
    <rPh sb="0" eb="1">
      <t>ニチ</t>
    </rPh>
    <phoneticPr fontId="3"/>
  </si>
  <si>
    <t>請　求　書</t>
    <rPh sb="0" eb="1">
      <t>ウケ</t>
    </rPh>
    <rPh sb="2" eb="3">
      <t>モトム</t>
    </rPh>
    <rPh sb="4" eb="5">
      <t>ショ</t>
    </rPh>
    <phoneticPr fontId="3"/>
  </si>
  <si>
    <t>⑴　請求者控</t>
    <rPh sb="2" eb="5">
      <t>セイキュウシャ</t>
    </rPh>
    <rPh sb="5" eb="6">
      <t>ヒカ</t>
    </rPh>
    <phoneticPr fontId="3"/>
  </si>
  <si>
    <t>工事名称</t>
    <rPh sb="0" eb="2">
      <t>コウジ</t>
    </rPh>
    <rPh sb="2" eb="4">
      <t>メイショウ</t>
    </rPh>
    <phoneticPr fontId="3"/>
  </si>
  <si>
    <t>工事担当者</t>
    <rPh sb="0" eb="2">
      <t>コウジ</t>
    </rPh>
    <rPh sb="2" eb="5">
      <t>タントウシャ</t>
    </rPh>
    <phoneticPr fontId="3"/>
  </si>
  <si>
    <t>（</t>
    <phoneticPr fontId="3"/>
  </si>
  <si>
    <t>）</t>
    <phoneticPr fontId="3"/>
  </si>
  <si>
    <t>工事番号</t>
    <rPh sb="0" eb="2">
      <t>コウジ</t>
    </rPh>
    <rPh sb="2" eb="4">
      <t>バンゴウ</t>
    </rPh>
    <phoneticPr fontId="3"/>
  </si>
  <si>
    <t>注文番号</t>
    <rPh sb="0" eb="4">
      <t>チュウモンバンゴウ</t>
    </rPh>
    <phoneticPr fontId="3"/>
  </si>
  <si>
    <t>請求者氏名、住所、会社名、捺印、取引銀行名</t>
    <rPh sb="0" eb="3">
      <t>セイキュウシャ</t>
    </rPh>
    <rPh sb="3" eb="5">
      <t>シメイ</t>
    </rPh>
    <rPh sb="6" eb="8">
      <t>ジュウショ</t>
    </rPh>
    <rPh sb="9" eb="12">
      <t>カイシャメイ</t>
    </rPh>
    <rPh sb="13" eb="15">
      <t>ナツイン</t>
    </rPh>
    <rPh sb="16" eb="18">
      <t>トリヒキ</t>
    </rPh>
    <rPh sb="18" eb="20">
      <t>ギンコウ</t>
    </rPh>
    <rPh sb="20" eb="21">
      <t>メイ</t>
    </rPh>
    <phoneticPr fontId="3"/>
  </si>
  <si>
    <t>￥</t>
    <phoneticPr fontId="3"/>
  </si>
  <si>
    <t>（税込）</t>
    <rPh sb="1" eb="3">
      <t>ゼイコ</t>
    </rPh>
    <phoneticPr fontId="3"/>
  </si>
  <si>
    <t>契約金額</t>
    <rPh sb="0" eb="2">
      <t>ケイヤク</t>
    </rPh>
    <rPh sb="2" eb="4">
      <t>キンガク</t>
    </rPh>
    <phoneticPr fontId="3"/>
  </si>
  <si>
    <t>増減額</t>
    <rPh sb="0" eb="3">
      <t>ゾウゲンガク</t>
    </rPh>
    <phoneticPr fontId="3"/>
  </si>
  <si>
    <t>前回迄支払額</t>
    <rPh sb="0" eb="2">
      <t>ゼンカイ</t>
    </rPh>
    <rPh sb="2" eb="3">
      <t>マデ</t>
    </rPh>
    <rPh sb="3" eb="5">
      <t>シハライ</t>
    </rPh>
    <rPh sb="5" eb="6">
      <t>ガク</t>
    </rPh>
    <phoneticPr fontId="3"/>
  </si>
  <si>
    <t>今回請求額</t>
    <rPh sb="0" eb="2">
      <t>コンカイ</t>
    </rPh>
    <rPh sb="2" eb="5">
      <t>セイキュウガク</t>
    </rPh>
    <phoneticPr fontId="3"/>
  </si>
  <si>
    <t>差引残高</t>
    <rPh sb="0" eb="2">
      <t>サシヒキ</t>
    </rPh>
    <rPh sb="2" eb="4">
      <t>ザンダカ</t>
    </rPh>
    <phoneticPr fontId="3"/>
  </si>
  <si>
    <t>検</t>
    <rPh sb="0" eb="1">
      <t>ケン</t>
    </rPh>
    <phoneticPr fontId="3"/>
  </si>
  <si>
    <t>査定・訂正額（税込）</t>
    <rPh sb="0" eb="2">
      <t>サテイ</t>
    </rPh>
    <rPh sb="3" eb="5">
      <t>テイセイ</t>
    </rPh>
    <rPh sb="5" eb="6">
      <t>ガク</t>
    </rPh>
    <rPh sb="7" eb="9">
      <t>ゼイコ</t>
    </rPh>
    <phoneticPr fontId="3"/>
  </si>
  <si>
    <t>区　　分</t>
    <rPh sb="0" eb="1">
      <t>ク</t>
    </rPh>
    <rPh sb="3" eb="4">
      <t>ブン</t>
    </rPh>
    <phoneticPr fontId="3"/>
  </si>
  <si>
    <t>金　　額</t>
    <rPh sb="0" eb="1">
      <t>キン</t>
    </rPh>
    <rPh sb="3" eb="4">
      <t>ガク</t>
    </rPh>
    <phoneticPr fontId="3"/>
  </si>
  <si>
    <t>消 費 税 等 額</t>
    <rPh sb="0" eb="1">
      <t>ショウ</t>
    </rPh>
    <rPh sb="2" eb="3">
      <t>ヒ</t>
    </rPh>
    <rPh sb="4" eb="5">
      <t>ゼイ</t>
    </rPh>
    <rPh sb="6" eb="7">
      <t>トウ</t>
    </rPh>
    <rPh sb="8" eb="9">
      <t>ガク</t>
    </rPh>
    <phoneticPr fontId="3"/>
  </si>
  <si>
    <t>請　求　内　訳</t>
    <rPh sb="0" eb="1">
      <t>ウケ</t>
    </rPh>
    <rPh sb="2" eb="3">
      <t>モトム</t>
    </rPh>
    <rPh sb="4" eb="5">
      <t>ウチ</t>
    </rPh>
    <rPh sb="6" eb="7">
      <t>ヤク</t>
    </rPh>
    <phoneticPr fontId="3"/>
  </si>
  <si>
    <t>納入日</t>
    <rPh sb="0" eb="3">
      <t>ノウニュウビ</t>
    </rPh>
    <phoneticPr fontId="3"/>
  </si>
  <si>
    <t>名称及び工事内容</t>
    <rPh sb="0" eb="2">
      <t>メイショウ</t>
    </rPh>
    <rPh sb="2" eb="3">
      <t>オヨ</t>
    </rPh>
    <rPh sb="4" eb="6">
      <t>コウジ</t>
    </rPh>
    <rPh sb="6" eb="8">
      <t>ナイヨウ</t>
    </rPh>
    <phoneticPr fontId="3"/>
  </si>
  <si>
    <t>数量</t>
    <rPh sb="0" eb="2">
      <t>スウリョウ</t>
    </rPh>
    <phoneticPr fontId="3"/>
  </si>
  <si>
    <t>単位</t>
    <rPh sb="0" eb="2">
      <t>タンイ</t>
    </rPh>
    <phoneticPr fontId="3"/>
  </si>
  <si>
    <t>合計</t>
    <rPh sb="0" eb="2">
      <t>ゴウケイ</t>
    </rPh>
    <phoneticPr fontId="3"/>
  </si>
  <si>
    <t>単　価</t>
    <rPh sb="0" eb="1">
      <t>タン</t>
    </rPh>
    <rPh sb="2" eb="3">
      <t>アタイ</t>
    </rPh>
    <phoneticPr fontId="3"/>
  </si>
  <si>
    <t>記載要領</t>
    <rPh sb="0" eb="4">
      <t>キサイヨウリョウ</t>
    </rPh>
    <phoneticPr fontId="3"/>
  </si>
  <si>
    <t>すべて本用紙を使用すること。</t>
    <rPh sb="3" eb="6">
      <t>ホンヨウシ</t>
    </rPh>
    <rPh sb="7" eb="9">
      <t>シヨウ</t>
    </rPh>
    <phoneticPr fontId="3"/>
  </si>
  <si>
    <t>工事、材料等注文請書で取交したもの</t>
    <rPh sb="0" eb="2">
      <t>コウジ</t>
    </rPh>
    <rPh sb="3" eb="5">
      <t>ザイリョウ</t>
    </rPh>
    <rPh sb="5" eb="6">
      <t>トウ</t>
    </rPh>
    <rPh sb="6" eb="8">
      <t>チュウモン</t>
    </rPh>
    <rPh sb="8" eb="10">
      <t>ウケショ</t>
    </rPh>
    <rPh sb="11" eb="12">
      <t>ト</t>
    </rPh>
    <rPh sb="12" eb="13">
      <t>マジ</t>
    </rPh>
    <phoneticPr fontId="3"/>
  </si>
  <si>
    <t>提出先は本社経理課へ提出して下さい。</t>
    <rPh sb="0" eb="2">
      <t>テイシュツ</t>
    </rPh>
    <rPh sb="2" eb="3">
      <t>サキ</t>
    </rPh>
    <rPh sb="4" eb="6">
      <t>ホンシャ</t>
    </rPh>
    <rPh sb="6" eb="9">
      <t>ケイリカ</t>
    </rPh>
    <rPh sb="10" eb="12">
      <t>テイシュツ</t>
    </rPh>
    <rPh sb="14" eb="15">
      <t>クダ</t>
    </rPh>
    <phoneticPr fontId="3"/>
  </si>
  <si>
    <t>工事1件毎に記載して下さい。</t>
    <rPh sb="0" eb="2">
      <t>コウジ</t>
    </rPh>
    <rPh sb="3" eb="4">
      <t>ケン</t>
    </rPh>
    <rPh sb="4" eb="5">
      <t>ゴト</t>
    </rPh>
    <rPh sb="6" eb="8">
      <t>キサイ</t>
    </rPh>
    <rPh sb="10" eb="11">
      <t>クダ</t>
    </rPh>
    <phoneticPr fontId="3"/>
  </si>
  <si>
    <t>請求内訳が足らない場合は様式2を使用して下さい。</t>
    <rPh sb="0" eb="2">
      <t>セイキュウ</t>
    </rPh>
    <rPh sb="2" eb="4">
      <t>ウチワケ</t>
    </rPh>
    <rPh sb="5" eb="6">
      <t>タ</t>
    </rPh>
    <rPh sb="9" eb="11">
      <t>バアイ</t>
    </rPh>
    <rPh sb="12" eb="14">
      <t>ヨウシキ</t>
    </rPh>
    <rPh sb="16" eb="18">
      <t>シヨウ</t>
    </rPh>
    <rPh sb="20" eb="21">
      <t>クダ</t>
    </rPh>
    <phoneticPr fontId="3"/>
  </si>
  <si>
    <t>太線枠内は必ず記入して下さい。</t>
    <rPh sb="0" eb="3">
      <t>フトセンワク</t>
    </rPh>
    <rPh sb="3" eb="4">
      <t>ナイ</t>
    </rPh>
    <rPh sb="5" eb="6">
      <t>カナラ</t>
    </rPh>
    <rPh sb="7" eb="9">
      <t>キニュウ</t>
    </rPh>
    <rPh sb="11" eb="12">
      <t>クダ</t>
    </rPh>
    <phoneticPr fontId="3"/>
  </si>
  <si>
    <r>
      <t>3部複写で</t>
    </r>
    <r>
      <rPr>
        <sz val="8"/>
        <color theme="1"/>
        <rFont val="游ゴシック"/>
        <family val="3"/>
        <charset val="128"/>
      </rPr>
      <t>⑵⑶を提出して下さい。</t>
    </r>
    <rPh sb="1" eb="2">
      <t>ブ</t>
    </rPh>
    <rPh sb="2" eb="4">
      <t>フクシャ</t>
    </rPh>
    <rPh sb="8" eb="10">
      <t>テイシュツ</t>
    </rPh>
    <rPh sb="12" eb="13">
      <t>クダ</t>
    </rPh>
    <phoneticPr fontId="3"/>
  </si>
  <si>
    <r>
      <t>毎月20日〆切。</t>
    </r>
    <r>
      <rPr>
        <b/>
        <sz val="8"/>
        <color theme="1"/>
        <rFont val="游ゴシック"/>
        <family val="3"/>
        <charset val="128"/>
        <scheme val="minor"/>
      </rPr>
      <t>25日必着</t>
    </r>
    <r>
      <rPr>
        <sz val="8"/>
        <color theme="1"/>
        <rFont val="游ゴシック"/>
        <family val="3"/>
        <charset val="128"/>
        <scheme val="minor"/>
      </rPr>
      <t>で提出して下さい。</t>
    </r>
    <rPh sb="0" eb="2">
      <t>マイツキ</t>
    </rPh>
    <rPh sb="4" eb="5">
      <t>ニチ</t>
    </rPh>
    <rPh sb="6" eb="7">
      <t>キ</t>
    </rPh>
    <rPh sb="10" eb="11">
      <t>ニチ</t>
    </rPh>
    <rPh sb="11" eb="13">
      <t>ヒッチャク</t>
    </rPh>
    <rPh sb="14" eb="16">
      <t>テイシュツ</t>
    </rPh>
    <rPh sb="18" eb="19">
      <t>クダ</t>
    </rPh>
    <phoneticPr fontId="3"/>
  </si>
  <si>
    <r>
      <t>26日以降提出の場合は</t>
    </r>
    <r>
      <rPr>
        <b/>
        <sz val="8"/>
        <color theme="1"/>
        <rFont val="游ゴシック"/>
        <family val="3"/>
        <charset val="128"/>
        <scheme val="minor"/>
      </rPr>
      <t>翌々月支払</t>
    </r>
    <r>
      <rPr>
        <sz val="8"/>
        <color theme="1"/>
        <rFont val="游ゴシック"/>
        <family val="3"/>
        <charset val="128"/>
        <scheme val="minor"/>
      </rPr>
      <t>となります。</t>
    </r>
    <rPh sb="2" eb="3">
      <t>ニチ</t>
    </rPh>
    <rPh sb="3" eb="5">
      <t>イコウ</t>
    </rPh>
    <rPh sb="5" eb="7">
      <t>テイシュツ</t>
    </rPh>
    <rPh sb="8" eb="10">
      <t>バアイ</t>
    </rPh>
    <rPh sb="11" eb="14">
      <t>ヨクヨクゲツ</t>
    </rPh>
    <rPh sb="14" eb="16">
      <t>シハラ</t>
    </rPh>
    <phoneticPr fontId="3"/>
  </si>
  <si>
    <t>⑵　現場用</t>
    <rPh sb="2" eb="4">
      <t>ゲンバ</t>
    </rPh>
    <rPh sb="4" eb="5">
      <t>ヨウ</t>
    </rPh>
    <phoneticPr fontId="3"/>
  </si>
  <si>
    <r>
      <rPr>
        <sz val="16"/>
        <color theme="1"/>
        <rFont val="ＭＳ ゴシック"/>
        <family val="3"/>
        <charset val="128"/>
      </rPr>
      <t>ミノベ建設株式会社</t>
    </r>
    <r>
      <rPr>
        <sz val="16"/>
        <color theme="1"/>
        <rFont val="游ゴシック"/>
        <family val="3"/>
        <charset val="128"/>
        <scheme val="minor"/>
      </rPr>
      <t>　御中</t>
    </r>
    <rPh sb="3" eb="5">
      <t>ケンセツ</t>
    </rPh>
    <rPh sb="5" eb="9">
      <t>カブシキガイシャ</t>
    </rPh>
    <rPh sb="10" eb="12">
      <t>オンチュウ</t>
    </rPh>
    <phoneticPr fontId="3"/>
  </si>
  <si>
    <t>下記の通り請求いたします。</t>
    <rPh sb="0" eb="2">
      <t>カキ</t>
    </rPh>
    <rPh sb="3" eb="4">
      <t>トオ</t>
    </rPh>
    <rPh sb="5" eb="7">
      <t>セイキュウ</t>
    </rPh>
    <phoneticPr fontId="3"/>
  </si>
  <si>
    <t>ミノベ建設株式会社　指定請求書の使用について</t>
    <rPh sb="3" eb="5">
      <t>ケンセツ</t>
    </rPh>
    <rPh sb="5" eb="9">
      <t>カブシキガイシャ</t>
    </rPh>
    <rPh sb="10" eb="15">
      <t>シテイセイキュウショ</t>
    </rPh>
    <rPh sb="16" eb="18">
      <t>シヨウ</t>
    </rPh>
    <phoneticPr fontId="3"/>
  </si>
  <si>
    <t>～以下注意事項～</t>
    <rPh sb="1" eb="3">
      <t>イカ</t>
    </rPh>
    <rPh sb="3" eb="5">
      <t>チュウイ</t>
    </rPh>
    <rPh sb="5" eb="7">
      <t>ジコウ</t>
    </rPh>
    <phoneticPr fontId="3"/>
  </si>
  <si>
    <t>◆1枚目は請求者控えですので、各社で保管いただきますようお願いいたします。</t>
    <rPh sb="2" eb="4">
      <t>マイメ</t>
    </rPh>
    <rPh sb="5" eb="8">
      <t>セイキュウシャ</t>
    </rPh>
    <rPh sb="8" eb="9">
      <t>ヒカ</t>
    </rPh>
    <rPh sb="15" eb="17">
      <t>カクシャ</t>
    </rPh>
    <rPh sb="18" eb="20">
      <t>ホカン</t>
    </rPh>
    <rPh sb="29" eb="30">
      <t>ネガ</t>
    </rPh>
    <phoneticPr fontId="3"/>
  </si>
  <si>
    <t>◆基本的に1枚目にご入力いただければ、2枚目・3枚目にも反映しますが、</t>
    <rPh sb="1" eb="4">
      <t>キホンテキ</t>
    </rPh>
    <rPh sb="6" eb="8">
      <t>マイメ</t>
    </rPh>
    <rPh sb="10" eb="12">
      <t>ニュウリョク</t>
    </rPh>
    <rPh sb="20" eb="22">
      <t>マイメ</t>
    </rPh>
    <rPh sb="24" eb="26">
      <t>マイメ</t>
    </rPh>
    <rPh sb="28" eb="30">
      <t>ハンエイ</t>
    </rPh>
    <phoneticPr fontId="3"/>
  </si>
  <si>
    <t>　経理御担当者様による金額等の最終確認は必ずお願いいたします。</t>
    <rPh sb="1" eb="3">
      <t>ケイリ</t>
    </rPh>
    <rPh sb="3" eb="6">
      <t>ゴタントウ</t>
    </rPh>
    <rPh sb="6" eb="7">
      <t>シャ</t>
    </rPh>
    <rPh sb="7" eb="8">
      <t>サマ</t>
    </rPh>
    <rPh sb="11" eb="13">
      <t>キンガク</t>
    </rPh>
    <rPh sb="13" eb="14">
      <t>トウ</t>
    </rPh>
    <rPh sb="15" eb="17">
      <t>サイシュウ</t>
    </rPh>
    <rPh sb="17" eb="19">
      <t>カクニン</t>
    </rPh>
    <rPh sb="20" eb="21">
      <t>カナラ</t>
    </rPh>
    <rPh sb="23" eb="24">
      <t>ネガ</t>
    </rPh>
    <phoneticPr fontId="3"/>
  </si>
  <si>
    <t>社印</t>
    <rPh sb="0" eb="2">
      <t>シャイン</t>
    </rPh>
    <phoneticPr fontId="3"/>
  </si>
  <si>
    <t>銀行名</t>
    <rPh sb="0" eb="3">
      <t>ギンコウメイ</t>
    </rPh>
    <phoneticPr fontId="3"/>
  </si>
  <si>
    <t>口座番号</t>
    <rPh sb="0" eb="2">
      <t>コウザ</t>
    </rPh>
    <rPh sb="2" eb="4">
      <t>バンゴウ</t>
    </rPh>
    <phoneticPr fontId="3"/>
  </si>
  <si>
    <t>フリガナ</t>
    <phoneticPr fontId="3"/>
  </si>
  <si>
    <t>口座名義</t>
    <rPh sb="0" eb="4">
      <t>コウザメイギ</t>
    </rPh>
    <phoneticPr fontId="3"/>
  </si>
  <si>
    <t>住所</t>
    <rPh sb="0" eb="2">
      <t>ジュウショ</t>
    </rPh>
    <phoneticPr fontId="3"/>
  </si>
  <si>
    <t>会社名</t>
    <rPh sb="0" eb="3">
      <t>カイシャメイ</t>
    </rPh>
    <phoneticPr fontId="3"/>
  </si>
  <si>
    <t>電話番号</t>
    <rPh sb="0" eb="2">
      <t>デンワ</t>
    </rPh>
    <rPh sb="2" eb="4">
      <t>バンゴウ</t>
    </rPh>
    <phoneticPr fontId="3"/>
  </si>
  <si>
    <t>支店名</t>
    <rPh sb="0" eb="2">
      <t>シテン</t>
    </rPh>
    <rPh sb="2" eb="3">
      <t>メイ</t>
    </rPh>
    <phoneticPr fontId="3"/>
  </si>
  <si>
    <t>日</t>
    <rPh sb="0" eb="1">
      <t>ニチ</t>
    </rPh>
    <phoneticPr fontId="3"/>
  </si>
  <si>
    <t>⑶　経理用</t>
    <rPh sb="2" eb="5">
      <t>ケイリヨウ</t>
    </rPh>
    <phoneticPr fontId="3"/>
  </si>
  <si>
    <t>※ホチキスなどは必要ありません。</t>
    <rPh sb="8" eb="10">
      <t>ヒツヨウ</t>
    </rPh>
    <phoneticPr fontId="3"/>
  </si>
  <si>
    <t>年</t>
  </si>
  <si>
    <t>月</t>
  </si>
  <si>
    <t>日</t>
  </si>
  <si>
    <t>小計</t>
    <rPh sb="0" eb="2">
      <t>ショウケイ</t>
    </rPh>
    <phoneticPr fontId="3"/>
  </si>
  <si>
    <t>）</t>
    <phoneticPr fontId="3"/>
  </si>
  <si>
    <t>青色は直接入力ください。</t>
    <rPh sb="0" eb="2">
      <t>アオイロ</t>
    </rPh>
    <rPh sb="3" eb="5">
      <t>チョクセツ</t>
    </rPh>
    <rPh sb="5" eb="7">
      <t>ニュウリョク</t>
    </rPh>
    <phoneticPr fontId="3"/>
  </si>
  <si>
    <t>税率</t>
    <rPh sb="0" eb="2">
      <t>ゼイリツ</t>
    </rPh>
    <phoneticPr fontId="3"/>
  </si>
  <si>
    <t>8％（軽）</t>
    <rPh sb="3" eb="4">
      <t>ケイ</t>
    </rPh>
    <phoneticPr fontId="3"/>
  </si>
  <si>
    <t>非課税</t>
    <rPh sb="0" eb="3">
      <t>ヒカゼイ</t>
    </rPh>
    <phoneticPr fontId="3"/>
  </si>
  <si>
    <t>不課税</t>
    <rPh sb="0" eb="3">
      <t>フカゼイ</t>
    </rPh>
    <phoneticPr fontId="3"/>
  </si>
  <si>
    <t>登録番号</t>
    <rPh sb="0" eb="2">
      <t>トウロク</t>
    </rPh>
    <rPh sb="2" eb="4">
      <t>バンゴウ</t>
    </rPh>
    <phoneticPr fontId="3"/>
  </si>
  <si>
    <t>消費税（8％）</t>
    <rPh sb="0" eb="3">
      <t>ショウヒゼイ</t>
    </rPh>
    <phoneticPr fontId="3"/>
  </si>
  <si>
    <t>消費税（10％）</t>
    <rPh sb="0" eb="3">
      <t>ショウヒゼイ</t>
    </rPh>
    <phoneticPr fontId="3"/>
  </si>
  <si>
    <t>軽減税率（8％）</t>
    <rPh sb="0" eb="4">
      <t>ケイゲンゼイリツ</t>
    </rPh>
    <phoneticPr fontId="3"/>
  </si>
  <si>
    <t>サンプル</t>
    <phoneticPr fontId="3"/>
  </si>
  <si>
    <t>滋賀県大津市●●</t>
    <rPh sb="0" eb="3">
      <t>シガケン</t>
    </rPh>
    <rPh sb="3" eb="6">
      <t>オオツシ</t>
    </rPh>
    <phoneticPr fontId="3"/>
  </si>
  <si>
    <t>●●株式会社</t>
    <rPh sb="2" eb="6">
      <t>カブシキガイシャ</t>
    </rPh>
    <phoneticPr fontId="3"/>
  </si>
  <si>
    <t>077-●●-●●</t>
    <phoneticPr fontId="3"/>
  </si>
  <si>
    <t>●●銀行</t>
    <rPh sb="2" eb="4">
      <t>ギンコウ</t>
    </rPh>
    <phoneticPr fontId="3"/>
  </si>
  <si>
    <t>●●支店</t>
    <rPh sb="2" eb="4">
      <t>シテン</t>
    </rPh>
    <phoneticPr fontId="3"/>
  </si>
  <si>
    <t>当座</t>
    <rPh sb="0" eb="2">
      <t>トウザ</t>
    </rPh>
    <phoneticPr fontId="3"/>
  </si>
  <si>
    <t>●●●●</t>
    <phoneticPr fontId="3"/>
  </si>
  <si>
    <t>内装工事</t>
    <rPh sb="0" eb="2">
      <t>ナイソウ</t>
    </rPh>
    <rPh sb="2" eb="4">
      <t>コウジ</t>
    </rPh>
    <phoneticPr fontId="3"/>
  </si>
  <si>
    <t>内訳書（別紙）</t>
    <rPh sb="0" eb="2">
      <t>ウチワケ</t>
    </rPh>
    <rPh sb="2" eb="3">
      <t>ショ</t>
    </rPh>
    <rPh sb="4" eb="6">
      <t>ベッシ</t>
    </rPh>
    <phoneticPr fontId="3"/>
  </si>
  <si>
    <t>式</t>
    <rPh sb="0" eb="1">
      <t>シキ</t>
    </rPh>
    <phoneticPr fontId="3"/>
  </si>
  <si>
    <t>ケ</t>
    <phoneticPr fontId="3"/>
  </si>
  <si>
    <t>◆請求者控の色付けされている部分のみ入力可能です。</t>
    <rPh sb="1" eb="4">
      <t>セイキュウシャ</t>
    </rPh>
    <rPh sb="4" eb="5">
      <t>ヒカ</t>
    </rPh>
    <rPh sb="6" eb="8">
      <t>イロヅ</t>
    </rPh>
    <rPh sb="14" eb="16">
      <t>ブブン</t>
    </rPh>
    <rPh sb="18" eb="22">
      <t>ニュウリョクカノウ</t>
    </rPh>
    <phoneticPr fontId="3"/>
  </si>
  <si>
    <t>　その他の部分は自動計算されますので、入力は出来ません。</t>
    <rPh sb="3" eb="4">
      <t>タ</t>
    </rPh>
    <rPh sb="5" eb="7">
      <t>ブブン</t>
    </rPh>
    <rPh sb="8" eb="12">
      <t>ジドウケイサン</t>
    </rPh>
    <rPh sb="19" eb="21">
      <t>ニュウリョク</t>
    </rPh>
    <rPh sb="22" eb="24">
      <t>デキ</t>
    </rPh>
    <phoneticPr fontId="3"/>
  </si>
  <si>
    <t>◆当面は不具合解消のため、都度メンテナンスを実施しております。</t>
    <rPh sb="1" eb="3">
      <t>トウメン</t>
    </rPh>
    <rPh sb="4" eb="7">
      <t>フグアイ</t>
    </rPh>
    <rPh sb="7" eb="9">
      <t>カイショウ</t>
    </rPh>
    <rPh sb="13" eb="15">
      <t>ツド</t>
    </rPh>
    <rPh sb="22" eb="24">
      <t>ジッシ</t>
    </rPh>
    <phoneticPr fontId="3"/>
  </si>
  <si>
    <t>　恐れ入りますが、ご利用される場合は最新バージョンの請求書様式をダウンロードしていただきます様、</t>
    <rPh sb="1" eb="2">
      <t>オソ</t>
    </rPh>
    <rPh sb="3" eb="4">
      <t>イ</t>
    </rPh>
    <rPh sb="10" eb="12">
      <t>リヨウ</t>
    </rPh>
    <rPh sb="15" eb="17">
      <t>バアイ</t>
    </rPh>
    <rPh sb="18" eb="20">
      <t>サイシン</t>
    </rPh>
    <rPh sb="26" eb="29">
      <t>セイキュウショ</t>
    </rPh>
    <rPh sb="29" eb="31">
      <t>ヨウシキ</t>
    </rPh>
    <rPh sb="46" eb="47">
      <t>ヨウ</t>
    </rPh>
    <phoneticPr fontId="3"/>
  </si>
  <si>
    <t>　よろしくお願いいたします。</t>
    <rPh sb="6" eb="7">
      <t>ネガ</t>
    </rPh>
    <phoneticPr fontId="3"/>
  </si>
  <si>
    <t>普通　当座</t>
    <rPh sb="0" eb="2">
      <t>フツウ</t>
    </rPh>
    <rPh sb="3" eb="5">
      <t>トウザ</t>
    </rPh>
    <phoneticPr fontId="3"/>
  </si>
  <si>
    <r>
      <t>◆2枚目（現場用）3枚目（経理用）を</t>
    </r>
    <r>
      <rPr>
        <b/>
        <sz val="11"/>
        <color theme="1"/>
        <rFont val="游ゴシック"/>
        <family val="3"/>
        <charset val="128"/>
        <scheme val="minor"/>
      </rPr>
      <t>A4</t>
    </r>
    <r>
      <rPr>
        <sz val="11"/>
        <color theme="1"/>
        <rFont val="游ゴシック"/>
        <family val="2"/>
        <charset val="128"/>
        <scheme val="minor"/>
      </rPr>
      <t>で</t>
    </r>
    <r>
      <rPr>
        <sz val="11"/>
        <color rgb="FFFF0000"/>
        <rFont val="游ゴシック"/>
        <family val="3"/>
        <charset val="128"/>
        <scheme val="minor"/>
      </rPr>
      <t>出力して押印</t>
    </r>
    <r>
      <rPr>
        <sz val="11"/>
        <color theme="1"/>
        <rFont val="游ゴシック"/>
        <family val="2"/>
        <charset val="128"/>
        <scheme val="minor"/>
      </rPr>
      <t>し、弊社までご郵送またはご持参ください。</t>
    </r>
    <rPh sb="2" eb="4">
      <t>マイメ</t>
    </rPh>
    <rPh sb="5" eb="7">
      <t>ゲンバ</t>
    </rPh>
    <rPh sb="7" eb="8">
      <t>ヨウ</t>
    </rPh>
    <rPh sb="10" eb="12">
      <t>マイメ</t>
    </rPh>
    <rPh sb="13" eb="15">
      <t>ケイリ</t>
    </rPh>
    <rPh sb="15" eb="16">
      <t>ヨウ</t>
    </rPh>
    <rPh sb="21" eb="23">
      <t>シュツリョク</t>
    </rPh>
    <rPh sb="25" eb="27">
      <t>オウイン</t>
    </rPh>
    <rPh sb="29" eb="31">
      <t>ヘイシャ</t>
    </rPh>
    <rPh sb="34" eb="36">
      <t>ユウソウ</t>
    </rPh>
    <rPh sb="40" eb="42">
      <t>ジサン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</si>
</sst>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6" formatCode="&quot;¥&quot;#,##0;[Red]&quot;¥&quot;\-#,##0"/>
    <numFmt numFmtId="176" formatCode="&quot;¥&quot;#,##0_);[Red]\(&quot;¥&quot;#,##0\)"/>
    <numFmt numFmtId="177" formatCode="#"/>
    <numFmt numFmtId="178" formatCode="#,##0_);[Red]\(#,##0\)"/>
    <numFmt numFmtId="179" formatCode="#,###"/>
    <numFmt numFmtId="180" formatCode="m/d;@"/>
    <numFmt numFmtId="181" formatCode="0;;"/>
    <numFmt numFmtId="182" formatCode="#,##0_ "/>
    <numFmt numFmtId="183" formatCode="#,##0_);\(#,##0\)"/>
  </numFmts>
  <fonts count="36">
    <font>
      <sz val="11"/>
      <color theme="1"/>
      <name val="游ゴシック"/>
      <family val="2"/>
      <charset val="128"/>
      <scheme val="minor"/>
    </font>
    <font>
      <sz val="11"/>
      <color theme="1"/>
      <name val="游ゴシック"/>
      <family val="2"/>
      <charset val="128"/>
      <scheme val="minor"/>
    </font>
    <font>
      <sz val="11"/>
      <color theme="1"/>
      <name val="游ゴシック"/>
      <family val="2"/>
      <charset val="128"/>
    </font>
    <font>
      <sz val="6"/>
      <name val="游ゴシック"/>
      <family val="2"/>
      <charset val="128"/>
      <scheme val="minor"/>
    </font>
    <font>
      <b/>
      <sz val="11"/>
      <color theme="1"/>
      <name val="游ゴシック"/>
      <family val="3"/>
      <charset val="128"/>
      <scheme val="minor"/>
    </font>
    <font>
      <sz val="16"/>
      <color theme="1"/>
      <name val="游ゴシック"/>
      <family val="3"/>
      <charset val="128"/>
      <scheme val="minor"/>
    </font>
    <font>
      <sz val="16"/>
      <color theme="1"/>
      <name val="游ゴシック"/>
      <family val="2"/>
      <charset val="128"/>
      <scheme val="minor"/>
    </font>
    <font>
      <sz val="24"/>
      <color theme="1"/>
      <name val="游ゴシック"/>
      <family val="2"/>
      <charset val="128"/>
      <scheme val="minor"/>
    </font>
    <font>
      <sz val="20"/>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9"/>
      <color theme="1"/>
      <name val="游ゴシック"/>
      <family val="2"/>
      <charset val="128"/>
      <scheme val="minor"/>
    </font>
    <font>
      <b/>
      <sz val="12"/>
      <color theme="1"/>
      <name val="游ゴシック"/>
      <family val="3"/>
      <charset val="128"/>
      <scheme val="minor"/>
    </font>
    <font>
      <sz val="8"/>
      <color theme="1"/>
      <name val="游ゴシック"/>
      <family val="2"/>
      <charset val="128"/>
      <scheme val="minor"/>
    </font>
    <font>
      <sz val="8"/>
      <color theme="1"/>
      <name val="游ゴシック"/>
      <family val="3"/>
      <charset val="128"/>
      <scheme val="minor"/>
    </font>
    <font>
      <sz val="8"/>
      <color theme="1"/>
      <name val="游ゴシック"/>
      <family val="3"/>
      <charset val="128"/>
    </font>
    <font>
      <b/>
      <sz val="8"/>
      <color theme="1"/>
      <name val="游ゴシック"/>
      <family val="3"/>
      <charset val="128"/>
      <scheme val="minor"/>
    </font>
    <font>
      <sz val="18"/>
      <color theme="1"/>
      <name val="ＭＳ ゴシック"/>
      <family val="3"/>
      <charset val="128"/>
    </font>
    <font>
      <sz val="16"/>
      <color theme="1"/>
      <name val="ＭＳ ゴシック"/>
      <family val="3"/>
      <charset val="128"/>
    </font>
    <font>
      <u/>
      <sz val="8"/>
      <color theme="1"/>
      <name val="游ゴシック"/>
      <family val="3"/>
      <charset val="128"/>
      <scheme val="minor"/>
    </font>
    <font>
      <sz val="8"/>
      <color indexed="81"/>
      <name val="MS P ゴシック"/>
      <family val="3"/>
      <charset val="128"/>
    </font>
    <font>
      <u/>
      <sz val="11"/>
      <color theme="1"/>
      <name val="游ゴシック"/>
      <family val="2"/>
      <charset val="128"/>
      <scheme val="minor"/>
    </font>
    <font>
      <sz val="11"/>
      <color rgb="FFFF0000"/>
      <name val="游ゴシック"/>
      <family val="2"/>
      <charset val="128"/>
      <scheme val="minor"/>
    </font>
    <font>
      <sz val="14"/>
      <color theme="1"/>
      <name val="游ゴシック"/>
      <family val="3"/>
      <charset val="128"/>
      <scheme val="minor"/>
    </font>
    <font>
      <sz val="11"/>
      <color rgb="FFFF0000"/>
      <name val="游ゴシック"/>
      <family val="3"/>
      <charset val="128"/>
      <scheme val="minor"/>
    </font>
    <font>
      <sz val="16"/>
      <color rgb="FFFF0000"/>
      <name val="游ゴシック"/>
      <family val="3"/>
      <charset val="128"/>
      <scheme val="minor"/>
    </font>
    <font>
      <b/>
      <sz val="16"/>
      <color rgb="FFFF0000"/>
      <name val="游ゴシック"/>
      <family val="3"/>
      <charset val="128"/>
      <scheme val="minor"/>
    </font>
    <font>
      <b/>
      <sz val="16"/>
      <color theme="8" tint="-0.249977111117893"/>
      <name val="游ゴシック"/>
      <family val="3"/>
      <charset val="128"/>
      <scheme val="minor"/>
    </font>
    <font>
      <sz val="10"/>
      <name val="游ゴシック"/>
      <family val="2"/>
      <charset val="128"/>
      <scheme val="minor"/>
    </font>
    <font>
      <sz val="11"/>
      <color theme="2" tint="-0.249977111117893"/>
      <name val="游ゴシック"/>
      <family val="3"/>
      <charset val="128"/>
      <scheme val="minor"/>
    </font>
    <font>
      <sz val="11"/>
      <color theme="2" tint="-0.249977111117893"/>
      <name val="游ゴシック"/>
      <family val="2"/>
      <charset val="128"/>
      <scheme val="minor"/>
    </font>
    <font>
      <b/>
      <sz val="20"/>
      <color rgb="FFFF0000"/>
      <name val="游ゴシック"/>
      <family val="3"/>
      <charset val="128"/>
      <scheme val="minor"/>
    </font>
    <font>
      <b/>
      <sz val="9"/>
      <color indexed="81"/>
      <name val="MS P ゴシック"/>
      <family val="3"/>
      <charset val="128"/>
    </font>
    <font>
      <sz val="9"/>
      <color indexed="81"/>
      <name val="MS P ゴシック"/>
      <family val="3"/>
      <charset val="128"/>
    </font>
    <font>
      <sz val="7.5"/>
      <color indexed="81"/>
      <name val="MS P ゴシック"/>
      <family val="3"/>
      <charset val="128"/>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5" tint="0.59999389629810485"/>
        <bgColor indexed="64"/>
      </patternFill>
    </fill>
    <fill>
      <patternFill patternType="solid">
        <fgColor theme="8" tint="0.59999389629810485"/>
        <bgColor indexed="64"/>
      </patternFill>
    </fill>
  </fills>
  <borders count="66">
    <border>
      <left/>
      <right/>
      <top/>
      <bottom/>
      <diagonal/>
    </border>
    <border>
      <left/>
      <right/>
      <top/>
      <bottom style="thin">
        <color indexed="64"/>
      </bottom>
      <diagonal/>
    </border>
    <border>
      <left/>
      <right/>
      <top/>
      <bottom style="double">
        <color indexed="64"/>
      </bottom>
      <diagonal/>
    </border>
    <border>
      <left/>
      <right/>
      <top style="double">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thin">
        <color indexed="64"/>
      </top>
      <bottom/>
      <diagonal/>
    </border>
    <border>
      <left style="thin">
        <color indexed="64"/>
      </left>
      <right/>
      <top/>
      <bottom/>
      <diagonal/>
    </border>
    <border>
      <left/>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style="thin">
        <color indexed="64"/>
      </bottom>
      <diagonal/>
    </border>
    <border>
      <left style="medium">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3">
    <xf numFmtId="0" fontId="0" fillId="0" borderId="0" xfId="0">
      <alignment vertical="center"/>
    </xf>
    <xf numFmtId="0" fontId="7" fillId="0" borderId="0" xfId="0" applyFont="1">
      <alignment vertical="center"/>
    </xf>
    <xf numFmtId="0" fontId="8" fillId="0" borderId="0" xfId="0" applyFont="1" applyAlignment="1">
      <alignment horizontal="center" vertical="center"/>
    </xf>
    <xf numFmtId="0" fontId="0" fillId="0" borderId="0" xfId="0" applyAlignment="1">
      <alignment horizontal="center" vertical="center"/>
    </xf>
    <xf numFmtId="0" fontId="12" fillId="0" borderId="0" xfId="0" applyFont="1">
      <alignment vertical="center"/>
    </xf>
    <xf numFmtId="0" fontId="23" fillId="0" borderId="0" xfId="0" applyFont="1">
      <alignment vertical="center"/>
    </xf>
    <xf numFmtId="178" fontId="9" fillId="0" borderId="60" xfId="1" applyNumberFormat="1" applyFont="1" applyFill="1" applyBorder="1" applyAlignment="1" applyProtection="1">
      <alignment horizontal="center" vertical="center"/>
    </xf>
    <xf numFmtId="6" fontId="9" fillId="0" borderId="61" xfId="1" applyNumberFormat="1" applyFont="1" applyBorder="1" applyAlignment="1" applyProtection="1">
      <alignment horizontal="center" vertical="center"/>
    </xf>
    <xf numFmtId="0" fontId="0" fillId="2" borderId="0" xfId="0" applyFill="1" applyProtection="1">
      <alignment vertical="center"/>
      <protection locked="0"/>
    </xf>
    <xf numFmtId="178" fontId="9" fillId="0" borderId="62" xfId="1" applyNumberFormat="1" applyFont="1" applyFill="1" applyBorder="1" applyAlignment="1" applyProtection="1">
      <alignment horizontal="center" vertical="center"/>
    </xf>
    <xf numFmtId="178" fontId="9" fillId="0" borderId="60" xfId="1" applyNumberFormat="1" applyFont="1" applyFill="1" applyBorder="1" applyAlignment="1" applyProtection="1">
      <alignment horizontal="center" vertical="center"/>
      <protection locked="0"/>
    </xf>
    <xf numFmtId="0" fontId="27" fillId="3" borderId="0" xfId="0" applyFont="1" applyFill="1">
      <alignment vertical="center"/>
    </xf>
    <xf numFmtId="0" fontId="26" fillId="3" borderId="0" xfId="0" applyFont="1" applyFill="1">
      <alignment vertical="center"/>
    </xf>
    <xf numFmtId="0" fontId="28" fillId="0" borderId="0" xfId="0" applyFont="1">
      <alignment vertical="center"/>
    </xf>
    <xf numFmtId="179" fontId="0" fillId="0" borderId="0" xfId="0" applyNumberFormat="1">
      <alignment vertical="center"/>
    </xf>
    <xf numFmtId="179" fontId="0" fillId="0" borderId="1" xfId="0" applyNumberFormat="1" applyBorder="1" applyAlignment="1">
      <alignment horizontal="right" vertical="center"/>
    </xf>
    <xf numFmtId="179" fontId="0" fillId="0" borderId="1" xfId="0" applyNumberFormat="1" applyBorder="1">
      <alignment vertical="center"/>
    </xf>
    <xf numFmtId="0" fontId="0" fillId="0" borderId="1" xfId="0" applyBorder="1">
      <alignment vertical="center"/>
    </xf>
    <xf numFmtId="179" fontId="0" fillId="0" borderId="4" xfId="0" applyNumberFormat="1" applyBorder="1" applyAlignment="1">
      <alignment horizontal="right" vertical="center"/>
    </xf>
    <xf numFmtId="0" fontId="15" fillId="0" borderId="0" xfId="0" applyFont="1" applyAlignment="1">
      <alignment horizontal="center" vertical="center"/>
    </xf>
    <xf numFmtId="0" fontId="0" fillId="0" borderId="11" xfId="0" applyBorder="1" applyAlignment="1">
      <alignment horizontal="center" vertical="center"/>
    </xf>
    <xf numFmtId="0" fontId="10" fillId="0" borderId="56" xfId="0" applyFont="1" applyBorder="1" applyAlignment="1">
      <alignment horizontal="center" vertical="center"/>
    </xf>
    <xf numFmtId="0" fontId="0" fillId="0" borderId="57" xfId="0" applyBorder="1">
      <alignment vertical="center"/>
    </xf>
    <xf numFmtId="0" fontId="0" fillId="0" borderId="58" xfId="0" applyBorder="1">
      <alignment vertical="center"/>
    </xf>
    <xf numFmtId="0" fontId="0" fillId="0" borderId="52" xfId="0" applyBorder="1">
      <alignment vertical="center"/>
    </xf>
    <xf numFmtId="0" fontId="9" fillId="0" borderId="59" xfId="0" applyFont="1" applyBorder="1" applyAlignment="1">
      <alignment horizontal="center" vertical="center"/>
    </xf>
    <xf numFmtId="0" fontId="15" fillId="0" borderId="0" xfId="0" applyFont="1">
      <alignment vertical="center"/>
    </xf>
    <xf numFmtId="9" fontId="0" fillId="0" borderId="0" xfId="0" applyNumberFormat="1">
      <alignment vertical="center"/>
    </xf>
    <xf numFmtId="0" fontId="14" fillId="0" borderId="0" xfId="0" applyFont="1">
      <alignment vertical="center"/>
    </xf>
    <xf numFmtId="177" fontId="0" fillId="0" borderId="0" xfId="0" applyNumberFormat="1">
      <alignment vertical="center"/>
    </xf>
    <xf numFmtId="177" fontId="0" fillId="0" borderId="1" xfId="0" applyNumberFormat="1" applyBorder="1" applyAlignment="1">
      <alignment horizontal="right" vertical="center"/>
    </xf>
    <xf numFmtId="177" fontId="0" fillId="0" borderId="1" xfId="0" applyNumberFormat="1" applyBorder="1">
      <alignment vertical="center"/>
    </xf>
    <xf numFmtId="177" fontId="0" fillId="0" borderId="4" xfId="0" applyNumberFormat="1" applyBorder="1" applyAlignment="1">
      <alignment horizontal="right" vertical="center"/>
    </xf>
    <xf numFmtId="0" fontId="0" fillId="0" borderId="1" xfId="0" applyBorder="1" applyAlignment="1">
      <alignment horizontal="right" vertical="center"/>
    </xf>
    <xf numFmtId="0" fontId="0" fillId="0" borderId="4" xfId="0" applyBorder="1" applyAlignment="1">
      <alignment horizontal="right" vertical="center"/>
    </xf>
    <xf numFmtId="0" fontId="10" fillId="0" borderId="38" xfId="0" applyFont="1" applyBorder="1" applyAlignment="1">
      <alignment horizontal="center" vertical="center"/>
    </xf>
    <xf numFmtId="0" fontId="0" fillId="0" borderId="16" xfId="0" applyBorder="1">
      <alignment vertical="center"/>
    </xf>
    <xf numFmtId="0" fontId="0" fillId="0" borderId="17" xfId="0" applyBorder="1">
      <alignment vertical="center"/>
    </xf>
    <xf numFmtId="9" fontId="9" fillId="2" borderId="60" xfId="1" applyNumberFormat="1" applyFont="1" applyFill="1" applyBorder="1" applyAlignment="1" applyProtection="1">
      <alignment horizontal="center" vertical="center" shrinkToFit="1"/>
      <protection locked="0"/>
    </xf>
    <xf numFmtId="9" fontId="30" fillId="0" borderId="0" xfId="0" applyNumberFormat="1" applyFont="1">
      <alignment vertical="center"/>
    </xf>
    <xf numFmtId="0" fontId="30" fillId="0" borderId="0" xfId="0" applyFont="1">
      <alignment vertical="center"/>
    </xf>
    <xf numFmtId="9" fontId="31" fillId="0" borderId="0" xfId="0" applyNumberFormat="1" applyFont="1">
      <alignment vertical="center"/>
    </xf>
    <xf numFmtId="0" fontId="31" fillId="0" borderId="0" xfId="0" applyFont="1">
      <alignment vertical="center"/>
    </xf>
    <xf numFmtId="0" fontId="9" fillId="0" borderId="0" xfId="0" applyFont="1" applyAlignment="1">
      <alignment horizontal="center" vertical="center"/>
    </xf>
    <xf numFmtId="9" fontId="9" fillId="2" borderId="0" xfId="1" applyNumberFormat="1" applyFont="1" applyFill="1" applyBorder="1" applyAlignment="1" applyProtection="1">
      <alignment horizontal="center" vertical="center" shrinkToFit="1"/>
      <protection locked="0"/>
    </xf>
    <xf numFmtId="9" fontId="9" fillId="0" borderId="60" xfId="1" applyNumberFormat="1" applyFont="1" applyFill="1" applyBorder="1" applyAlignment="1" applyProtection="1">
      <alignment horizontal="center" vertical="center" shrinkToFit="1"/>
      <protection locked="0"/>
    </xf>
    <xf numFmtId="0" fontId="22" fillId="0" borderId="0" xfId="0" applyFont="1" applyAlignment="1">
      <alignment horizontal="center" vertical="center"/>
    </xf>
    <xf numFmtId="0" fontId="32" fillId="4" borderId="0" xfId="0" applyFont="1" applyFill="1" applyAlignment="1">
      <alignment horizontal="center" vertical="center"/>
    </xf>
    <xf numFmtId="0" fontId="9" fillId="0" borderId="9" xfId="0" applyFont="1" applyBorder="1" applyAlignment="1">
      <alignment horizontal="center" vertical="center"/>
    </xf>
    <xf numFmtId="178" fontId="9" fillId="0" borderId="9" xfId="1" applyNumberFormat="1" applyFont="1" applyFill="1" applyBorder="1" applyAlignment="1" applyProtection="1">
      <alignment horizontal="center" vertical="center"/>
    </xf>
    <xf numFmtId="178" fontId="9" fillId="2" borderId="9" xfId="1" applyNumberFormat="1" applyFont="1" applyFill="1" applyBorder="1" applyAlignment="1" applyProtection="1">
      <alignment horizontal="center" vertical="center"/>
      <protection locked="0"/>
    </xf>
    <xf numFmtId="178" fontId="9" fillId="2" borderId="32" xfId="1" applyNumberFormat="1" applyFont="1" applyFill="1" applyBorder="1" applyAlignment="1" applyProtection="1">
      <alignment horizontal="center" vertical="center"/>
      <protection locked="0"/>
    </xf>
    <xf numFmtId="180" fontId="9" fillId="0" borderId="33" xfId="0" applyNumberFormat="1" applyFont="1" applyBorder="1" applyAlignment="1">
      <alignment horizontal="center" vertical="center"/>
    </xf>
    <xf numFmtId="180" fontId="9" fillId="0" borderId="34" xfId="0" applyNumberFormat="1" applyFont="1" applyBorder="1" applyAlignment="1">
      <alignment horizontal="center" vertical="center"/>
    </xf>
    <xf numFmtId="0" fontId="9" fillId="0" borderId="34" xfId="0" applyFont="1" applyBorder="1" applyAlignment="1">
      <alignment horizontal="center" vertical="center"/>
    </xf>
    <xf numFmtId="176" fontId="9" fillId="0" borderId="34" xfId="0" applyNumberFormat="1" applyFont="1" applyBorder="1" applyAlignment="1">
      <alignment horizontal="center" vertical="center"/>
    </xf>
    <xf numFmtId="6" fontId="9" fillId="0" borderId="34" xfId="1" applyNumberFormat="1" applyFont="1" applyBorder="1" applyAlignment="1" applyProtection="1">
      <alignment horizontal="center" vertical="center"/>
    </xf>
    <xf numFmtId="6" fontId="9" fillId="0" borderId="35" xfId="1" applyNumberFormat="1" applyFont="1" applyBorder="1" applyAlignment="1" applyProtection="1">
      <alignment horizontal="center" vertical="center"/>
    </xf>
    <xf numFmtId="180" fontId="9" fillId="0" borderId="31" xfId="0" applyNumberFormat="1" applyFont="1" applyBorder="1" applyAlignment="1">
      <alignment horizontal="center" vertical="center"/>
    </xf>
    <xf numFmtId="180" fontId="9" fillId="0" borderId="9" xfId="0" applyNumberFormat="1" applyFont="1" applyBorder="1" applyAlignment="1">
      <alignment horizontal="center" vertical="center"/>
    </xf>
    <xf numFmtId="178" fontId="9" fillId="0" borderId="32" xfId="1" applyNumberFormat="1" applyFont="1" applyFill="1" applyBorder="1" applyAlignment="1" applyProtection="1">
      <alignment horizontal="center" vertical="center"/>
    </xf>
    <xf numFmtId="180" fontId="9" fillId="2" borderId="31" xfId="0" applyNumberFormat="1" applyFont="1" applyFill="1" applyBorder="1" applyAlignment="1" applyProtection="1">
      <alignment horizontal="center" vertical="center"/>
      <protection locked="0"/>
    </xf>
    <xf numFmtId="180" fontId="9" fillId="2" borderId="9" xfId="0" applyNumberFormat="1" applyFont="1" applyFill="1" applyBorder="1" applyAlignment="1" applyProtection="1">
      <alignment horizontal="center" vertical="center"/>
      <protection locked="0"/>
    </xf>
    <xf numFmtId="179" fontId="9" fillId="2" borderId="9" xfId="0" applyNumberFormat="1" applyFont="1" applyFill="1" applyBorder="1" applyAlignment="1" applyProtection="1">
      <alignment horizontal="center" vertical="center" shrinkToFit="1"/>
      <protection locked="0"/>
    </xf>
    <xf numFmtId="179" fontId="9" fillId="2" borderId="9" xfId="0" applyNumberFormat="1" applyFont="1" applyFill="1" applyBorder="1" applyAlignment="1" applyProtection="1">
      <alignment horizontal="center" vertical="center"/>
      <protection locked="0"/>
    </xf>
    <xf numFmtId="179" fontId="29" fillId="2" borderId="9" xfId="1" applyNumberFormat="1" applyFont="1" applyFill="1" applyBorder="1" applyAlignment="1" applyProtection="1">
      <alignment horizontal="center" vertical="center"/>
      <protection locked="0"/>
    </xf>
    <xf numFmtId="179" fontId="9" fillId="0" borderId="9" xfId="1" applyNumberFormat="1" applyFont="1" applyFill="1" applyBorder="1" applyAlignment="1" applyProtection="1">
      <alignment horizontal="center" vertical="center"/>
    </xf>
    <xf numFmtId="179" fontId="9" fillId="0" borderId="32" xfId="1" applyNumberFormat="1" applyFont="1" applyFill="1" applyBorder="1" applyAlignment="1" applyProtection="1">
      <alignment horizontal="center" vertical="center"/>
    </xf>
    <xf numFmtId="0" fontId="0" fillId="0" borderId="0" xfId="0"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20" fillId="0" borderId="0" xfId="0" applyFont="1" applyAlignment="1">
      <alignment horizontal="left" vertical="center"/>
    </xf>
    <xf numFmtId="0" fontId="13" fillId="0" borderId="0" xfId="0" applyFont="1" applyAlignment="1">
      <alignment horizontal="center"/>
    </xf>
    <xf numFmtId="0" fontId="10" fillId="0" borderId="23" xfId="0" applyFont="1" applyBorder="1" applyAlignment="1">
      <alignment horizontal="distributed" vertical="center"/>
    </xf>
    <xf numFmtId="0" fontId="10" fillId="0" borderId="24" xfId="0" applyFont="1" applyBorder="1" applyAlignment="1">
      <alignment horizontal="distributed" vertical="center"/>
    </xf>
    <xf numFmtId="5" fontId="0" fillId="0" borderId="24" xfId="0" applyNumberFormat="1" applyBorder="1" applyAlignment="1">
      <alignment horizontal="center" vertical="center"/>
    </xf>
    <xf numFmtId="5" fontId="0" fillId="0" borderId="25" xfId="0" applyNumberFormat="1" applyBorder="1" applyAlignment="1">
      <alignment horizontal="center" vertical="center"/>
    </xf>
    <xf numFmtId="0" fontId="0" fillId="0" borderId="5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9" fillId="0" borderId="28" xfId="0" applyFont="1" applyBorder="1" applyAlignment="1">
      <alignment horizontal="center" vertical="center"/>
    </xf>
    <xf numFmtId="0" fontId="10" fillId="0" borderId="21" xfId="0" applyFont="1" applyBorder="1" applyAlignment="1">
      <alignment horizontal="distributed" vertical="center"/>
    </xf>
    <xf numFmtId="0" fontId="10" fillId="0" borderId="5" xfId="0" applyFont="1" applyBorder="1" applyAlignment="1">
      <alignment horizontal="distributed" vertical="center"/>
    </xf>
    <xf numFmtId="5" fontId="0" fillId="2" borderId="5" xfId="0" applyNumberFormat="1" applyFill="1" applyBorder="1" applyAlignment="1" applyProtection="1">
      <alignment horizontal="center" vertical="center"/>
      <protection locked="0"/>
    </xf>
    <xf numFmtId="5" fontId="0" fillId="2" borderId="22" xfId="0" applyNumberFormat="1" applyFill="1" applyBorder="1" applyAlignment="1" applyProtection="1">
      <alignment horizontal="center" vertical="center"/>
      <protection locked="0"/>
    </xf>
    <xf numFmtId="0" fontId="0" fillId="0" borderId="8" xfId="0" applyBorder="1" applyAlignment="1">
      <alignment horizontal="center" vertical="center"/>
    </xf>
    <xf numFmtId="0" fontId="0" fillId="0" borderId="9" xfId="0" applyBorder="1" applyAlignment="1">
      <alignment horizontal="center" vertical="center"/>
    </xf>
    <xf numFmtId="0" fontId="0" fillId="0" borderId="32" xfId="0" applyBorder="1" applyAlignment="1">
      <alignment horizontal="center" vertical="center"/>
    </xf>
    <xf numFmtId="5" fontId="0" fillId="0" borderId="5" xfId="0" applyNumberFormat="1" applyBorder="1" applyAlignment="1">
      <alignment horizontal="center" vertical="center"/>
    </xf>
    <xf numFmtId="5" fontId="0" fillId="0" borderId="22" xfId="0" applyNumberFormat="1"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55" xfId="0" applyBorder="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0" fillId="2" borderId="24" xfId="0" applyFill="1" applyBorder="1" applyAlignment="1" applyProtection="1">
      <alignment horizontal="center" vertical="center"/>
      <protection locked="0"/>
    </xf>
    <xf numFmtId="0" fontId="0" fillId="2" borderId="25" xfId="0" applyFill="1" applyBorder="1" applyAlignment="1" applyProtection="1">
      <alignment horizontal="center"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38" fontId="6" fillId="0" borderId="11" xfId="1" applyFont="1" applyFill="1" applyBorder="1" applyAlignment="1" applyProtection="1">
      <alignment horizontal="center" vertical="center"/>
    </xf>
    <xf numFmtId="38" fontId="6" fillId="0" borderId="12" xfId="1" applyFont="1" applyFill="1" applyBorder="1" applyAlignment="1" applyProtection="1">
      <alignment horizontal="center" vertical="center"/>
    </xf>
    <xf numFmtId="38" fontId="6" fillId="0" borderId="14" xfId="1" applyFont="1" applyFill="1" applyBorder="1" applyAlignment="1" applyProtection="1">
      <alignment horizontal="center" vertical="center"/>
    </xf>
    <xf numFmtId="38" fontId="6" fillId="0" borderId="15" xfId="1" applyFont="1" applyFill="1" applyBorder="1" applyAlignment="1" applyProtection="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9" fillId="0" borderId="19" xfId="0" applyFont="1" applyBorder="1" applyAlignment="1">
      <alignment horizontal="center" vertical="center"/>
    </xf>
    <xf numFmtId="0" fontId="10" fillId="0" borderId="19" xfId="0" applyFont="1" applyBorder="1" applyAlignment="1">
      <alignment horizontal="center" vertical="center"/>
    </xf>
    <xf numFmtId="0" fontId="10" fillId="0" borderId="20" xfId="0" applyFont="1" applyBorder="1" applyAlignment="1">
      <alignment horizontal="center" vertical="center"/>
    </xf>
    <xf numFmtId="0" fontId="10" fillId="0" borderId="39" xfId="0" applyFont="1" applyBorder="1" applyAlignment="1">
      <alignment horizontal="center" vertical="center"/>
    </xf>
    <xf numFmtId="0" fontId="10" fillId="0" borderId="40" xfId="0" applyFont="1" applyBorder="1" applyAlignment="1">
      <alignment horizontal="center" vertical="center"/>
    </xf>
    <xf numFmtId="0" fontId="10" fillId="0" borderId="54" xfId="0" applyFont="1" applyBorder="1" applyAlignment="1">
      <alignment horizontal="center" vertical="center"/>
    </xf>
    <xf numFmtId="0" fontId="9" fillId="0" borderId="21" xfId="0" applyFont="1" applyBorder="1" applyAlignment="1">
      <alignment horizontal="distributed" vertical="center"/>
    </xf>
    <xf numFmtId="0" fontId="11" fillId="2" borderId="5" xfId="0" quotePrefix="1"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0" fontId="11" fillId="2" borderId="22" xfId="0" applyFont="1" applyFill="1" applyBorder="1" applyAlignment="1" applyProtection="1">
      <alignment horizontal="center" vertical="center"/>
      <protection locked="0"/>
    </xf>
    <xf numFmtId="0" fontId="0" fillId="0" borderId="0" xfId="0" applyAlignment="1" applyProtection="1">
      <alignment horizontal="center" vertical="center" shrinkToFit="1"/>
      <protection locked="0"/>
    </xf>
    <xf numFmtId="0" fontId="11" fillId="0" borderId="4" xfId="0" applyFont="1" applyBorder="1" applyAlignment="1">
      <alignment horizontal="center" vertical="center"/>
    </xf>
    <xf numFmtId="179" fontId="0" fillId="5" borderId="4" xfId="0" applyNumberFormat="1" applyFill="1" applyBorder="1" applyAlignment="1">
      <alignment horizontal="center" vertical="center"/>
    </xf>
    <xf numFmtId="0" fontId="15" fillId="0" borderId="21" xfId="0" applyFont="1" applyBorder="1" applyAlignment="1">
      <alignment horizontal="center" vertical="center"/>
    </xf>
    <xf numFmtId="0" fontId="15" fillId="0" borderId="5" xfId="0" applyFont="1" applyBorder="1" applyAlignment="1">
      <alignment horizontal="center" vertical="center"/>
    </xf>
    <xf numFmtId="0" fontId="0" fillId="0" borderId="1" xfId="0" applyBorder="1" applyAlignment="1">
      <alignment horizontal="center" vertical="center"/>
    </xf>
    <xf numFmtId="179" fontId="0" fillId="5" borderId="1" xfId="0" applyNumberFormat="1" applyFill="1" applyBorder="1" applyAlignment="1">
      <alignment horizontal="center" vertical="center" shrinkToFit="1"/>
    </xf>
    <xf numFmtId="179" fontId="0" fillId="5" borderId="1" xfId="0" applyNumberFormat="1" applyFill="1" applyBorder="1" applyAlignment="1">
      <alignment horizontal="center" vertical="center"/>
    </xf>
    <xf numFmtId="0" fontId="11" fillId="2" borderId="21" xfId="0" applyFont="1" applyFill="1" applyBorder="1" applyAlignment="1" applyProtection="1">
      <alignment horizontal="center" vertical="center"/>
      <protection locked="0"/>
    </xf>
    <xf numFmtId="0" fontId="11" fillId="0" borderId="5" xfId="0" applyFont="1" applyBorder="1" applyAlignment="1">
      <alignment horizontal="center" vertical="center"/>
    </xf>
    <xf numFmtId="0" fontId="5" fillId="0" borderId="0" xfId="0" applyFont="1" applyAlignment="1">
      <alignment horizontal="center" vertical="center"/>
    </xf>
    <xf numFmtId="0" fontId="5" fillId="0" borderId="1" xfId="0" applyFont="1" applyBorder="1" applyAlignment="1">
      <alignment horizontal="center" vertical="center"/>
    </xf>
    <xf numFmtId="0" fontId="2" fillId="0" borderId="3" xfId="0" applyFont="1" applyBorder="1" applyAlignment="1">
      <alignment horizontal="center" vertical="center"/>
    </xf>
    <xf numFmtId="0" fontId="0" fillId="0" borderId="3" xfId="0" applyBorder="1" applyAlignment="1">
      <alignment horizontal="center" vertical="center"/>
    </xf>
    <xf numFmtId="0" fontId="15" fillId="0" borderId="10" xfId="0" applyFont="1" applyBorder="1" applyAlignment="1">
      <alignment horizontal="center" vertical="center"/>
    </xf>
    <xf numFmtId="0" fontId="15" fillId="0" borderId="41" xfId="0" applyFont="1" applyBorder="1" applyAlignment="1">
      <alignment horizontal="center" vertical="center"/>
    </xf>
    <xf numFmtId="0" fontId="15" fillId="0" borderId="26" xfId="0" applyFont="1" applyBorder="1" applyAlignment="1">
      <alignment horizontal="center" vertical="center"/>
    </xf>
    <xf numFmtId="0" fontId="15" fillId="0" borderId="42" xfId="0" applyFont="1" applyBorder="1" applyAlignment="1">
      <alignment horizontal="center" vertical="center"/>
    </xf>
    <xf numFmtId="0" fontId="12" fillId="2" borderId="50" xfId="0" applyFont="1" applyFill="1" applyBorder="1" applyAlignment="1" applyProtection="1">
      <alignment horizontal="center" vertical="center"/>
      <protection locked="0"/>
    </xf>
    <xf numFmtId="0" fontId="12" fillId="2" borderId="11" xfId="0"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protection locked="0"/>
    </xf>
    <xf numFmtId="0" fontId="12" fillId="2" borderId="37" xfId="0" applyFont="1" applyFill="1" applyBorder="1" applyAlignment="1" applyProtection="1">
      <alignment horizontal="center" vertical="center"/>
      <protection locked="0"/>
    </xf>
    <xf numFmtId="0" fontId="12" fillId="2" borderId="0" xfId="0" applyFont="1" applyFill="1" applyAlignment="1" applyProtection="1">
      <alignment horizontal="center" vertical="center"/>
      <protection locked="0"/>
    </xf>
    <xf numFmtId="0" fontId="12" fillId="2" borderId="42" xfId="0" applyFont="1" applyFill="1" applyBorder="1" applyAlignment="1" applyProtection="1">
      <alignment horizontal="center" vertical="center"/>
      <protection locked="0"/>
    </xf>
    <xf numFmtId="0" fontId="24" fillId="0" borderId="48" xfId="0" applyFont="1" applyBorder="1" applyAlignment="1">
      <alignment horizontal="center" vertical="center"/>
    </xf>
    <xf numFmtId="0" fontId="24" fillId="0" borderId="36" xfId="0" applyFont="1" applyBorder="1" applyAlignment="1">
      <alignment horizontal="center" vertical="center"/>
    </xf>
    <xf numFmtId="0" fontId="24" fillId="0" borderId="37" xfId="0" applyFont="1" applyBorder="1" applyAlignment="1">
      <alignment horizontal="center" vertical="center"/>
    </xf>
    <xf numFmtId="0" fontId="24" fillId="0" borderId="27" xfId="0" applyFont="1" applyBorder="1" applyAlignment="1">
      <alignment horizontal="center" vertical="center"/>
    </xf>
    <xf numFmtId="0" fontId="24" fillId="0" borderId="45" xfId="0" applyFont="1" applyBorder="1" applyAlignment="1">
      <alignment horizontal="center" vertical="center"/>
    </xf>
    <xf numFmtId="0" fontId="24" fillId="0" borderId="49" xfId="0" applyFont="1" applyBorder="1" applyAlignment="1">
      <alignment horizontal="center" vertical="center"/>
    </xf>
    <xf numFmtId="0" fontId="15" fillId="0" borderId="43" xfId="0" applyFont="1" applyBorder="1" applyAlignment="1">
      <alignment horizontal="center" vertical="center"/>
    </xf>
    <xf numFmtId="0" fontId="15" fillId="0" borderId="44" xfId="0" applyFont="1" applyBorder="1" applyAlignment="1">
      <alignment horizontal="center" vertical="center"/>
    </xf>
    <xf numFmtId="0" fontId="12" fillId="2" borderId="45" xfId="0" applyFont="1" applyFill="1" applyBorder="1" applyAlignment="1" applyProtection="1">
      <alignment horizontal="center" vertical="center"/>
      <protection locked="0"/>
    </xf>
    <xf numFmtId="0" fontId="12" fillId="2" borderId="1" xfId="0" applyFont="1" applyFill="1" applyBorder="1" applyAlignment="1" applyProtection="1">
      <alignment horizontal="center" vertical="center"/>
      <protection locked="0"/>
    </xf>
    <xf numFmtId="0" fontId="12" fillId="2" borderId="44" xfId="0" applyFont="1" applyFill="1" applyBorder="1" applyAlignment="1" applyProtection="1">
      <alignment horizontal="center" vertical="center"/>
      <protection locked="0"/>
    </xf>
    <xf numFmtId="0" fontId="4" fillId="0" borderId="0" xfId="0" applyFont="1" applyAlignment="1">
      <alignment horizontal="center" vertical="center"/>
    </xf>
    <xf numFmtId="0" fontId="18" fillId="0" borderId="0" xfId="0" applyFont="1" applyAlignment="1">
      <alignment horizontal="center" vertical="center"/>
    </xf>
    <xf numFmtId="0" fontId="18" fillId="0" borderId="2" xfId="0" applyFont="1" applyBorder="1" applyAlignment="1">
      <alignment horizontal="center" vertical="center"/>
    </xf>
    <xf numFmtId="0" fontId="0" fillId="2" borderId="0" xfId="0" applyFill="1" applyAlignment="1" applyProtection="1">
      <alignment horizontal="center" vertical="center"/>
      <protection locked="0"/>
    </xf>
    <xf numFmtId="0" fontId="0" fillId="0" borderId="5" xfId="0" quotePrefix="1"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12" fillId="0" borderId="0" xfId="0" applyFont="1" applyAlignment="1">
      <alignment horizontal="center" vertical="center"/>
    </xf>
    <xf numFmtId="0" fontId="11" fillId="0" borderId="0" xfId="0" applyFont="1" applyAlignment="1">
      <alignment horizontal="center" vertical="center"/>
    </xf>
    <xf numFmtId="0" fontId="14" fillId="0" borderId="21" xfId="0" applyFont="1" applyBorder="1" applyAlignment="1">
      <alignment horizontal="center" vertical="center"/>
    </xf>
    <xf numFmtId="0" fontId="14" fillId="0" borderId="5" xfId="0" applyFont="1" applyBorder="1" applyAlignment="1">
      <alignment horizontal="center" vertical="center"/>
    </xf>
    <xf numFmtId="0" fontId="12" fillId="2" borderId="5" xfId="0" applyFont="1" applyFill="1" applyBorder="1" applyAlignment="1" applyProtection="1">
      <alignment horizontal="center" vertical="center"/>
      <protection locked="0"/>
    </xf>
    <xf numFmtId="0" fontId="14" fillId="0" borderId="46" xfId="0" applyFont="1" applyBorder="1" applyAlignment="1">
      <alignment horizontal="center" vertical="center"/>
    </xf>
    <xf numFmtId="0" fontId="14" fillId="0" borderId="47" xfId="0" applyFont="1" applyBorder="1" applyAlignment="1">
      <alignment horizontal="center" vertical="center"/>
    </xf>
    <xf numFmtId="178" fontId="9" fillId="2" borderId="9" xfId="0" applyNumberFormat="1" applyFont="1" applyFill="1" applyBorder="1" applyAlignment="1" applyProtection="1">
      <alignment horizontal="center" vertical="center"/>
      <protection locked="0"/>
    </xf>
    <xf numFmtId="0" fontId="0" fillId="0" borderId="0" xfId="0" applyAlignment="1" applyProtection="1">
      <alignment horizontal="center" vertical="center" wrapText="1" shrinkToFit="1"/>
      <protection locked="0"/>
    </xf>
    <xf numFmtId="177" fontId="0" fillId="2" borderId="4" xfId="0" applyNumberFormat="1" applyFill="1" applyBorder="1" applyAlignment="1">
      <alignment horizontal="center" vertical="center" shrinkToFit="1"/>
    </xf>
    <xf numFmtId="0" fontId="0" fillId="2" borderId="5" xfId="0" quotePrefix="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179" fontId="0" fillId="2" borderId="0" xfId="0" applyNumberFormat="1" applyFill="1" applyAlignment="1">
      <alignment horizontal="center" vertical="center" wrapText="1" shrinkToFit="1"/>
    </xf>
    <xf numFmtId="179" fontId="0" fillId="2" borderId="1" xfId="0" applyNumberFormat="1" applyFill="1" applyBorder="1" applyAlignment="1">
      <alignment horizontal="center" vertical="center" wrapText="1" shrinkToFit="1"/>
    </xf>
    <xf numFmtId="177" fontId="0" fillId="2" borderId="1" xfId="0" applyNumberFormat="1" applyFill="1" applyBorder="1" applyAlignment="1">
      <alignment horizontal="center" vertical="center"/>
    </xf>
    <xf numFmtId="0" fontId="11" fillId="2" borderId="5" xfId="0" applyFont="1" applyFill="1" applyBorder="1" applyAlignment="1" applyProtection="1">
      <alignment horizontal="center" vertical="center" shrinkToFit="1"/>
      <protection locked="0"/>
    </xf>
    <xf numFmtId="0" fontId="11" fillId="2" borderId="22" xfId="0" applyFont="1" applyFill="1" applyBorder="1" applyAlignment="1" applyProtection="1">
      <alignment horizontal="center" vertical="center" shrinkToFit="1"/>
      <protection locked="0"/>
    </xf>
    <xf numFmtId="0" fontId="0" fillId="2" borderId="24" xfId="0" applyFill="1" applyBorder="1" applyAlignment="1" applyProtection="1">
      <alignment horizontal="center" vertical="center" shrinkToFit="1"/>
      <protection locked="0"/>
    </xf>
    <xf numFmtId="0" fontId="0" fillId="2" borderId="25" xfId="0" applyFill="1" applyBorder="1" applyAlignment="1" applyProtection="1">
      <alignment horizontal="center" vertical="center" shrinkToFit="1"/>
      <protection locked="0"/>
    </xf>
    <xf numFmtId="6" fontId="0" fillId="0" borderId="5" xfId="0" applyNumberFormat="1" applyBorder="1" applyAlignment="1">
      <alignment horizontal="center" vertical="center"/>
    </xf>
    <xf numFmtId="6" fontId="0" fillId="0" borderId="22" xfId="0" applyNumberFormat="1" applyBorder="1" applyAlignment="1">
      <alignment horizontal="center" vertical="center"/>
    </xf>
    <xf numFmtId="181" fontId="0" fillId="0" borderId="24" xfId="0" applyNumberFormat="1" applyBorder="1" applyAlignment="1">
      <alignment horizontal="center" vertical="center"/>
    </xf>
    <xf numFmtId="181" fontId="0" fillId="0" borderId="25" xfId="0" applyNumberFormat="1" applyBorder="1" applyAlignment="1">
      <alignment horizontal="center" vertical="center"/>
    </xf>
    <xf numFmtId="176" fontId="9" fillId="0" borderId="34" xfId="1" applyNumberFormat="1" applyFont="1" applyBorder="1" applyAlignment="1" applyProtection="1">
      <alignment horizontal="center" vertical="center"/>
    </xf>
    <xf numFmtId="176" fontId="9" fillId="0" borderId="35" xfId="1" applyNumberFormat="1" applyFont="1" applyBorder="1" applyAlignment="1" applyProtection="1">
      <alignment horizontal="center" vertical="center"/>
    </xf>
    <xf numFmtId="179" fontId="9" fillId="0" borderId="33" xfId="0" applyNumberFormat="1" applyFont="1" applyBorder="1" applyAlignment="1" applyProtection="1">
      <alignment horizontal="center" vertical="center"/>
      <protection locked="0"/>
    </xf>
    <xf numFmtId="179" fontId="9" fillId="0" borderId="34" xfId="0" applyNumberFormat="1" applyFont="1" applyBorder="1" applyAlignment="1" applyProtection="1">
      <alignment horizontal="center" vertical="center"/>
      <protection locked="0"/>
    </xf>
    <xf numFmtId="179" fontId="9" fillId="0" borderId="31" xfId="0" applyNumberFormat="1" applyFont="1" applyBorder="1" applyAlignment="1" applyProtection="1">
      <alignment horizontal="center" vertical="center"/>
      <protection locked="0"/>
    </xf>
    <xf numFmtId="179" fontId="9" fillId="0" borderId="9" xfId="0" applyNumberFormat="1" applyFont="1" applyBorder="1" applyAlignment="1" applyProtection="1">
      <alignment horizontal="center" vertical="center"/>
      <protection locked="0"/>
    </xf>
    <xf numFmtId="179" fontId="29" fillId="0" borderId="9" xfId="1" applyNumberFormat="1" applyFont="1" applyFill="1" applyBorder="1" applyAlignment="1" applyProtection="1">
      <alignment horizontal="center" vertical="center"/>
      <protection locked="0"/>
    </xf>
    <xf numFmtId="177" fontId="15" fillId="0" borderId="23" xfId="0" applyNumberFormat="1" applyFont="1" applyBorder="1" applyAlignment="1">
      <alignment horizontal="center" vertical="center"/>
    </xf>
    <xf numFmtId="177" fontId="15" fillId="0" borderId="24" xfId="0" applyNumberFormat="1" applyFont="1" applyBorder="1" applyAlignment="1">
      <alignment horizontal="center" vertical="center"/>
    </xf>
    <xf numFmtId="177" fontId="12" fillId="0" borderId="24" xfId="0" applyNumberFormat="1" applyFont="1" applyBorder="1" applyAlignment="1">
      <alignment horizontal="center" vertical="center" shrinkToFit="1"/>
    </xf>
    <xf numFmtId="177" fontId="12" fillId="0" borderId="25" xfId="0" applyNumberFormat="1" applyFont="1" applyBorder="1" applyAlignment="1">
      <alignment horizontal="center" vertical="center" shrinkToFit="1"/>
    </xf>
    <xf numFmtId="177" fontId="12" fillId="0" borderId="5" xfId="0" quotePrefix="1" applyNumberFormat="1" applyFont="1" applyBorder="1" applyAlignment="1">
      <alignment horizontal="center" vertical="center"/>
    </xf>
    <xf numFmtId="177" fontId="12" fillId="0" borderId="5" xfId="0" applyNumberFormat="1" applyFont="1" applyBorder="1" applyAlignment="1">
      <alignment horizontal="center" vertical="center"/>
    </xf>
    <xf numFmtId="177" fontId="12" fillId="0" borderId="22" xfId="0" applyNumberFormat="1" applyFont="1" applyBorder="1" applyAlignment="1">
      <alignment horizontal="center" vertical="center"/>
    </xf>
    <xf numFmtId="177" fontId="11" fillId="0" borderId="21" xfId="0" applyNumberFormat="1" applyFont="1" applyBorder="1" applyAlignment="1">
      <alignment horizontal="center" vertical="center"/>
    </xf>
    <xf numFmtId="177" fontId="11" fillId="0" borderId="5" xfId="0" applyNumberFormat="1" applyFont="1" applyBorder="1" applyAlignment="1">
      <alignment horizontal="center" vertical="center"/>
    </xf>
    <xf numFmtId="0" fontId="11" fillId="0" borderId="22" xfId="0" applyFont="1" applyBorder="1" applyAlignment="1">
      <alignment horizontal="center" vertical="center"/>
    </xf>
    <xf numFmtId="179" fontId="0" fillId="0" borderId="0" xfId="0" applyNumberFormat="1" applyAlignment="1">
      <alignment horizontal="center" vertical="center" wrapText="1" shrinkToFit="1"/>
    </xf>
    <xf numFmtId="179" fontId="0" fillId="0" borderId="1" xfId="0" applyNumberFormat="1" applyBorder="1" applyAlignment="1">
      <alignment horizontal="center" vertical="center" wrapText="1" shrinkToFit="1"/>
    </xf>
    <xf numFmtId="177" fontId="14" fillId="0" borderId="21" xfId="0" applyNumberFormat="1" applyFont="1" applyBorder="1" applyAlignment="1">
      <alignment horizontal="center" vertical="center"/>
    </xf>
    <xf numFmtId="177" fontId="14" fillId="0" borderId="5" xfId="0" applyNumberFormat="1" applyFont="1" applyBorder="1" applyAlignment="1">
      <alignment horizontal="center" vertical="center"/>
    </xf>
    <xf numFmtId="177" fontId="14" fillId="0" borderId="46" xfId="0" applyNumberFormat="1" applyFont="1" applyBorder="1" applyAlignment="1">
      <alignment horizontal="center" vertical="center"/>
    </xf>
    <xf numFmtId="177" fontId="14" fillId="0" borderId="47" xfId="0" applyNumberFormat="1" applyFont="1" applyBorder="1" applyAlignment="1">
      <alignment horizontal="center" vertical="center"/>
    </xf>
    <xf numFmtId="0" fontId="9" fillId="0" borderId="63" xfId="0" applyFont="1" applyBorder="1" applyAlignment="1" applyProtection="1">
      <alignment horizontal="center" vertical="center" shrinkToFit="1"/>
      <protection locked="0"/>
    </xf>
    <xf numFmtId="0" fontId="9" fillId="0" borderId="64" xfId="0" applyFont="1" applyBorder="1" applyAlignment="1" applyProtection="1">
      <alignment horizontal="center" vertical="center" shrinkToFit="1"/>
      <protection locked="0"/>
    </xf>
    <xf numFmtId="0" fontId="9" fillId="0" borderId="65" xfId="0" applyFont="1" applyBorder="1" applyAlignment="1" applyProtection="1">
      <alignment horizontal="center" vertical="center" shrinkToFit="1"/>
      <protection locked="0"/>
    </xf>
    <xf numFmtId="177" fontId="0" fillId="0" borderId="4" xfId="0" applyNumberFormat="1" applyBorder="1" applyAlignment="1">
      <alignment horizontal="center" vertical="center" shrinkToFit="1"/>
    </xf>
    <xf numFmtId="177" fontId="15" fillId="0" borderId="21" xfId="0" applyNumberFormat="1" applyFont="1" applyBorder="1" applyAlignment="1">
      <alignment horizontal="center" vertical="center"/>
    </xf>
    <xf numFmtId="177" fontId="15" fillId="0" borderId="5" xfId="0" applyNumberFormat="1" applyFont="1" applyBorder="1" applyAlignment="1">
      <alignment horizontal="center" vertical="center"/>
    </xf>
    <xf numFmtId="177" fontId="11" fillId="0" borderId="5" xfId="0" applyNumberFormat="1" applyFont="1" applyBorder="1" applyAlignment="1">
      <alignment horizontal="center" vertical="center" shrinkToFit="1"/>
    </xf>
    <xf numFmtId="177" fontId="11" fillId="0" borderId="22" xfId="0" applyNumberFormat="1" applyFont="1" applyBorder="1" applyAlignment="1">
      <alignment horizontal="center" vertical="center" shrinkToFit="1"/>
    </xf>
    <xf numFmtId="0" fontId="15" fillId="0" borderId="11" xfId="0" applyFont="1" applyBorder="1" applyAlignment="1">
      <alignment horizontal="center" vertical="center"/>
    </xf>
    <xf numFmtId="0" fontId="15" fillId="0" borderId="0" xfId="0" applyFont="1" applyAlignment="1">
      <alignment horizontal="center" vertical="center"/>
    </xf>
    <xf numFmtId="0" fontId="12" fillId="0" borderId="50" xfId="0" applyFont="1" applyBorder="1" applyAlignment="1">
      <alignment horizontal="center" vertical="center" shrinkToFit="1"/>
    </xf>
    <xf numFmtId="0" fontId="12" fillId="0" borderId="11" xfId="0" applyFont="1" applyBorder="1" applyAlignment="1">
      <alignment horizontal="center" vertical="center" shrinkToFit="1"/>
    </xf>
    <xf numFmtId="0" fontId="12" fillId="0" borderId="41" xfId="0" applyFont="1" applyBorder="1" applyAlignment="1">
      <alignment horizontal="center" vertical="center" shrinkToFit="1"/>
    </xf>
    <xf numFmtId="0" fontId="10" fillId="0" borderId="51" xfId="0" applyFont="1" applyBorder="1" applyAlignment="1">
      <alignment horizontal="center" vertical="center"/>
    </xf>
    <xf numFmtId="0" fontId="12" fillId="0" borderId="37" xfId="0" applyFont="1" applyBorder="1" applyAlignment="1">
      <alignment horizontal="center" vertical="center" shrinkToFit="1"/>
    </xf>
    <xf numFmtId="0" fontId="12" fillId="0" borderId="0" xfId="0" applyFont="1" applyAlignment="1">
      <alignment horizontal="center" vertical="center" shrinkToFit="1"/>
    </xf>
    <xf numFmtId="0" fontId="12" fillId="0" borderId="42" xfId="0" applyFont="1" applyBorder="1" applyAlignment="1">
      <alignment horizontal="center" vertical="center" shrinkToFit="1"/>
    </xf>
    <xf numFmtId="0" fontId="24" fillId="0" borderId="4" xfId="0" applyFont="1" applyBorder="1" applyAlignment="1">
      <alignment horizontal="center" vertical="center"/>
    </xf>
    <xf numFmtId="0" fontId="24" fillId="0" borderId="0" xfId="0" applyFont="1" applyAlignment="1">
      <alignment horizontal="center" vertical="center"/>
    </xf>
    <xf numFmtId="0" fontId="24" fillId="0" borderId="1" xfId="0" applyFont="1" applyBorder="1" applyAlignment="1">
      <alignment horizontal="center" vertical="center"/>
    </xf>
    <xf numFmtId="0" fontId="15" fillId="0" borderId="1" xfId="0" applyFont="1" applyBorder="1" applyAlignment="1">
      <alignment horizontal="center" vertical="center"/>
    </xf>
    <xf numFmtId="0" fontId="12" fillId="0" borderId="45" xfId="0" applyFont="1" applyBorder="1" applyAlignment="1">
      <alignment horizontal="center" vertical="center"/>
    </xf>
    <xf numFmtId="0" fontId="12" fillId="0" borderId="1" xfId="0" applyFont="1" applyBorder="1" applyAlignment="1">
      <alignment horizontal="center" vertical="center"/>
    </xf>
    <xf numFmtId="0" fontId="12" fillId="0" borderId="44" xfId="0" applyFont="1" applyBorder="1" applyAlignment="1">
      <alignment horizontal="center" vertical="center"/>
    </xf>
    <xf numFmtId="177" fontId="11" fillId="0" borderId="22" xfId="0" applyNumberFormat="1" applyFont="1" applyBorder="1" applyAlignment="1">
      <alignment horizontal="center" vertical="center"/>
    </xf>
    <xf numFmtId="177" fontId="0" fillId="0" borderId="1" xfId="0" applyNumberFormat="1" applyBorder="1" applyAlignment="1">
      <alignment horizontal="center" vertical="center"/>
    </xf>
    <xf numFmtId="177" fontId="12" fillId="0" borderId="50" xfId="0" applyNumberFormat="1" applyFont="1" applyBorder="1" applyAlignment="1">
      <alignment horizontal="center" vertical="center" shrinkToFit="1"/>
    </xf>
    <xf numFmtId="177" fontId="12" fillId="0" borderId="11" xfId="0" applyNumberFormat="1" applyFont="1" applyBorder="1" applyAlignment="1">
      <alignment horizontal="center" vertical="center" shrinkToFit="1"/>
    </xf>
    <xf numFmtId="177" fontId="12" fillId="0" borderId="41" xfId="0" applyNumberFormat="1" applyFont="1" applyBorder="1" applyAlignment="1">
      <alignment horizontal="center" vertical="center" shrinkToFit="1"/>
    </xf>
    <xf numFmtId="177" fontId="12" fillId="0" borderId="37" xfId="0" applyNumberFormat="1" applyFont="1" applyBorder="1" applyAlignment="1">
      <alignment horizontal="center" vertical="center" shrinkToFit="1"/>
    </xf>
    <xf numFmtId="177" fontId="12" fillId="0" borderId="0" xfId="0" applyNumberFormat="1" applyFont="1" applyAlignment="1">
      <alignment horizontal="center" vertical="center" shrinkToFit="1"/>
    </xf>
    <xf numFmtId="177" fontId="12" fillId="0" borderId="42" xfId="0" applyNumberFormat="1" applyFont="1" applyBorder="1" applyAlignment="1">
      <alignment horizontal="center" vertical="center" shrinkToFit="1"/>
    </xf>
    <xf numFmtId="177" fontId="12" fillId="0" borderId="45" xfId="0" applyNumberFormat="1" applyFont="1" applyBorder="1" applyAlignment="1">
      <alignment horizontal="center" vertical="center"/>
    </xf>
    <xf numFmtId="177" fontId="12" fillId="0" borderId="1" xfId="0" applyNumberFormat="1" applyFont="1" applyBorder="1" applyAlignment="1">
      <alignment horizontal="center" vertical="center"/>
    </xf>
    <xf numFmtId="177" fontId="12" fillId="0" borderId="44" xfId="0" applyNumberFormat="1" applyFont="1" applyBorder="1" applyAlignment="1">
      <alignment horizontal="center" vertical="center"/>
    </xf>
    <xf numFmtId="177" fontId="0" fillId="0" borderId="0" xfId="0" applyNumberFormat="1" applyAlignment="1">
      <alignment horizontal="center" vertical="center" wrapText="1" shrinkToFit="1"/>
    </xf>
    <xf numFmtId="177" fontId="0" fillId="0" borderId="1" xfId="0" applyNumberFormat="1" applyBorder="1" applyAlignment="1">
      <alignment horizontal="center" vertical="center" wrapText="1" shrinkToFit="1"/>
    </xf>
    <xf numFmtId="38" fontId="6" fillId="0" borderId="11" xfId="1" applyFont="1" applyBorder="1" applyAlignment="1" applyProtection="1">
      <alignment horizontal="center" vertical="center"/>
    </xf>
    <xf numFmtId="38" fontId="6" fillId="0" borderId="12" xfId="1" applyFont="1" applyBorder="1" applyAlignment="1" applyProtection="1">
      <alignment horizontal="center" vertical="center"/>
    </xf>
    <xf numFmtId="38" fontId="6" fillId="0" borderId="14" xfId="1" applyFont="1" applyBorder="1" applyAlignment="1" applyProtection="1">
      <alignment horizontal="center" vertical="center"/>
    </xf>
    <xf numFmtId="38" fontId="6" fillId="0" borderId="15" xfId="1" applyFont="1" applyBorder="1" applyAlignment="1" applyProtection="1">
      <alignment horizontal="center" vertical="center"/>
    </xf>
    <xf numFmtId="0" fontId="9" fillId="0" borderId="31" xfId="0" applyFont="1" applyBorder="1" applyAlignment="1">
      <alignment horizontal="center" vertical="center"/>
    </xf>
    <xf numFmtId="0" fontId="9" fillId="0" borderId="33" xfId="0" applyFont="1" applyBorder="1" applyAlignment="1">
      <alignment horizontal="center" vertical="center"/>
    </xf>
    <xf numFmtId="180" fontId="9" fillId="0" borderId="31" xfId="0" applyNumberFormat="1" applyFont="1" applyBorder="1" applyAlignment="1" applyProtection="1">
      <alignment horizontal="center" vertical="center"/>
    </xf>
    <xf numFmtId="180" fontId="9" fillId="0" borderId="9" xfId="0" applyNumberFormat="1" applyFont="1" applyBorder="1" applyAlignment="1" applyProtection="1">
      <alignment horizontal="center" vertical="center"/>
    </xf>
    <xf numFmtId="179" fontId="9" fillId="0" borderId="9" xfId="0" applyNumberFormat="1" applyFont="1" applyBorder="1" applyAlignment="1" applyProtection="1">
      <alignment horizontal="center" vertical="center" shrinkToFit="1"/>
    </xf>
    <xf numFmtId="182" fontId="9" fillId="0" borderId="9" xfId="0" applyNumberFormat="1" applyFont="1" applyBorder="1" applyAlignment="1" applyProtection="1">
      <alignment horizontal="center" vertical="center"/>
    </xf>
    <xf numFmtId="179" fontId="9" fillId="0" borderId="9" xfId="0" applyNumberFormat="1" applyFont="1" applyBorder="1" applyAlignment="1" applyProtection="1">
      <alignment horizontal="center" vertical="center"/>
    </xf>
    <xf numFmtId="183" fontId="9" fillId="0" borderId="9" xfId="0" applyNumberFormat="1" applyFont="1" applyBorder="1" applyAlignment="1" applyProtection="1">
      <alignment horizontal="center" vertical="center"/>
    </xf>
  </cellXfs>
  <cellStyles count="2">
    <cellStyle name="桁区切り" xfId="1" builtinId="6"/>
    <cellStyle name="標準" xfId="0" builtinId="0"/>
  </cellStyles>
  <dxfs count="29">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theme="0"/>
      </font>
    </dxf>
    <dxf>
      <font>
        <color theme="0"/>
      </font>
    </dxf>
    <dxf>
      <font>
        <color theme="0"/>
      </font>
    </dxf>
    <dxf>
      <font>
        <color theme="0"/>
      </font>
    </dxf>
    <dxf>
      <font>
        <color theme="0"/>
      </font>
    </dxf>
    <dxf>
      <font>
        <color theme="0"/>
      </font>
    </dxf>
    <dxf>
      <font>
        <color theme="0"/>
      </font>
    </dxf>
    <dxf>
      <font>
        <color theme="0"/>
      </font>
    </dxf>
    <dxf>
      <font>
        <color auto="1"/>
      </font>
    </dxf>
    <dxf>
      <font>
        <color auto="1"/>
      </font>
    </dxf>
    <dxf>
      <font>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6A1A84-2035-4BBD-9AE0-A3AB99C81FF2}">
  <dimension ref="A1:V20"/>
  <sheetViews>
    <sheetView workbookViewId="0">
      <selection activeCell="Z10" sqref="Z10"/>
    </sheetView>
  </sheetViews>
  <sheetFormatPr defaultColWidth="3.5" defaultRowHeight="18.75"/>
  <sheetData>
    <row r="1" spans="1:22">
      <c r="A1" s="46" t="s">
        <v>45</v>
      </c>
      <c r="B1" s="46"/>
      <c r="C1" s="46"/>
      <c r="D1" s="46"/>
      <c r="E1" s="46"/>
      <c r="F1" s="46"/>
      <c r="G1" s="46"/>
      <c r="H1" s="46"/>
      <c r="I1" s="46"/>
      <c r="J1" s="46"/>
      <c r="K1" s="46"/>
      <c r="L1" s="46"/>
      <c r="M1" s="46"/>
      <c r="N1" s="46"/>
      <c r="O1" s="46"/>
      <c r="P1" s="46"/>
      <c r="Q1" s="46"/>
      <c r="R1" s="46"/>
      <c r="S1" s="46"/>
      <c r="T1" s="46"/>
      <c r="U1" s="46"/>
      <c r="V1" s="46"/>
    </row>
    <row r="2" spans="1:22">
      <c r="A2" s="46"/>
      <c r="B2" s="46"/>
      <c r="C2" s="46"/>
      <c r="D2" s="46"/>
      <c r="E2" s="46"/>
      <c r="F2" s="46"/>
      <c r="G2" s="46"/>
      <c r="H2" s="46"/>
      <c r="I2" s="46"/>
      <c r="J2" s="46"/>
      <c r="K2" s="46"/>
      <c r="L2" s="46"/>
      <c r="M2" s="46"/>
      <c r="N2" s="46"/>
      <c r="O2" s="46"/>
      <c r="P2" s="46"/>
      <c r="Q2" s="46"/>
      <c r="R2" s="46"/>
      <c r="S2" s="46"/>
      <c r="T2" s="46"/>
      <c r="U2" s="46"/>
      <c r="V2" s="46"/>
    </row>
    <row r="5" spans="1:22">
      <c r="B5" t="s">
        <v>46</v>
      </c>
    </row>
    <row r="7" spans="1:22">
      <c r="B7" t="s">
        <v>47</v>
      </c>
    </row>
    <row r="9" spans="1:22">
      <c r="B9" t="s">
        <v>94</v>
      </c>
    </row>
    <row r="10" spans="1:22">
      <c r="B10" s="5" t="s">
        <v>61</v>
      </c>
    </row>
    <row r="11" spans="1:22">
      <c r="B11" s="5"/>
    </row>
    <row r="12" spans="1:22">
      <c r="B12" t="s">
        <v>48</v>
      </c>
    </row>
    <row r="13" spans="1:22">
      <c r="B13" t="s">
        <v>49</v>
      </c>
    </row>
    <row r="15" spans="1:22">
      <c r="B15" t="s">
        <v>88</v>
      </c>
    </row>
    <row r="16" spans="1:22">
      <c r="B16" t="s">
        <v>89</v>
      </c>
    </row>
    <row r="18" spans="2:2">
      <c r="B18" t="s">
        <v>90</v>
      </c>
    </row>
    <row r="19" spans="2:2">
      <c r="B19" t="s">
        <v>91</v>
      </c>
    </row>
    <row r="20" spans="2:2">
      <c r="B20" t="s">
        <v>92</v>
      </c>
    </row>
  </sheetData>
  <mergeCells count="1">
    <mergeCell ref="A1:V2"/>
  </mergeCells>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74532-D036-4DB3-A69A-4ACD82B2BD1F}">
  <sheetPr>
    <tabColor rgb="FFFFFF00"/>
  </sheetPr>
  <dimension ref="A1:BI44"/>
  <sheetViews>
    <sheetView view="pageBreakPreview" zoomScaleNormal="100" zoomScaleSheetLayoutView="100" workbookViewId="0">
      <selection activeCell="I8" sqref="I8"/>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152" t="s">
        <v>0</v>
      </c>
      <c r="AA1" s="152"/>
      <c r="AB1" s="152"/>
      <c r="AC1" s="152"/>
      <c r="AD1" s="152"/>
      <c r="AE1" s="152"/>
      <c r="AF1" s="152"/>
      <c r="AI1" s="11"/>
      <c r="AJ1" s="12"/>
      <c r="AK1" s="12"/>
      <c r="AL1" s="12"/>
      <c r="AM1" s="12"/>
      <c r="AN1" s="12"/>
      <c r="AO1" s="12"/>
      <c r="AP1" s="12"/>
      <c r="AQ1" s="12"/>
      <c r="AR1" s="12"/>
      <c r="AW1" s="13"/>
    </row>
    <row r="2" spans="1:49" ht="16.5" customHeight="1">
      <c r="A2" s="47" t="s">
        <v>76</v>
      </c>
      <c r="B2" s="47"/>
      <c r="C2" s="47"/>
      <c r="D2" s="47"/>
      <c r="E2" s="47"/>
      <c r="F2" s="47"/>
      <c r="G2" s="47"/>
      <c r="H2" s="47"/>
      <c r="I2" s="47"/>
      <c r="L2" s="153" t="s">
        <v>4</v>
      </c>
      <c r="M2" s="153"/>
      <c r="N2" s="153"/>
      <c r="O2" s="153"/>
      <c r="P2" s="153"/>
      <c r="Q2" s="153"/>
      <c r="R2" s="153"/>
      <c r="S2" s="153"/>
      <c r="T2" s="153"/>
      <c r="U2" s="153"/>
      <c r="X2" s="155">
        <v>2022</v>
      </c>
      <c r="Y2" s="155"/>
      <c r="Z2" t="s">
        <v>1</v>
      </c>
      <c r="AA2" s="8">
        <v>11</v>
      </c>
      <c r="AB2" t="s">
        <v>2</v>
      </c>
      <c r="AC2" s="8">
        <v>20</v>
      </c>
      <c r="AD2" t="s">
        <v>3</v>
      </c>
    </row>
    <row r="3" spans="1:49" ht="16.5" customHeight="1">
      <c r="A3" s="47"/>
      <c r="B3" s="47"/>
      <c r="C3" s="47"/>
      <c r="D3" s="47"/>
      <c r="E3" s="47"/>
      <c r="F3" s="47"/>
      <c r="G3" s="47"/>
      <c r="H3" s="47"/>
      <c r="I3" s="47"/>
      <c r="L3" s="153"/>
      <c r="M3" s="153"/>
      <c r="N3" s="153"/>
      <c r="O3" s="153"/>
      <c r="P3" s="153"/>
      <c r="Q3" s="153"/>
      <c r="R3" s="153"/>
      <c r="S3" s="153"/>
      <c r="T3" s="153"/>
      <c r="U3" s="153"/>
      <c r="W3" s="126" t="s">
        <v>72</v>
      </c>
      <c r="X3" s="126"/>
      <c r="Y3" s="126"/>
      <c r="Z3" s="156"/>
      <c r="AA3" s="157"/>
      <c r="AB3" s="157"/>
      <c r="AC3" s="157"/>
      <c r="AD3" s="157"/>
      <c r="AE3" s="157"/>
      <c r="AF3" s="157"/>
      <c r="AL3" s="11"/>
    </row>
    <row r="4" spans="1:49" ht="16.5" customHeight="1" thickBot="1">
      <c r="L4" s="154"/>
      <c r="M4" s="154"/>
      <c r="N4" s="154"/>
      <c r="O4" s="154"/>
      <c r="P4" s="154"/>
      <c r="Q4" s="154"/>
      <c r="R4" s="154"/>
      <c r="S4" s="154"/>
      <c r="T4" s="154"/>
      <c r="U4" s="154"/>
      <c r="W4" s="4" t="s">
        <v>12</v>
      </c>
      <c r="X4" s="3"/>
      <c r="Y4" s="3"/>
      <c r="AM4" s="68"/>
      <c r="AN4" s="68"/>
      <c r="AO4" s="68"/>
      <c r="AP4" s="68"/>
      <c r="AQ4" s="117"/>
      <c r="AR4" s="117"/>
      <c r="AS4" s="117"/>
      <c r="AT4" s="117"/>
      <c r="AU4" s="117"/>
      <c r="AV4" s="117"/>
    </row>
    <row r="5" spans="1:49" ht="16.5" customHeight="1" thickTop="1">
      <c r="A5" s="127" t="s">
        <v>43</v>
      </c>
      <c r="B5" s="127"/>
      <c r="C5" s="127"/>
      <c r="D5" s="127"/>
      <c r="E5" s="127"/>
      <c r="F5" s="127"/>
      <c r="G5" s="127"/>
      <c r="H5" s="127"/>
      <c r="I5" s="127"/>
      <c r="J5" s="1"/>
      <c r="K5" s="1"/>
      <c r="L5" s="129" t="s">
        <v>5</v>
      </c>
      <c r="M5" s="130"/>
      <c r="N5" s="130"/>
      <c r="O5" s="130"/>
      <c r="P5" s="130"/>
      <c r="Q5" s="130"/>
      <c r="R5" s="130"/>
      <c r="S5" s="130"/>
      <c r="T5" s="130"/>
      <c r="U5" s="130"/>
      <c r="V5" s="2"/>
      <c r="W5" s="131" t="s">
        <v>55</v>
      </c>
      <c r="X5" s="132"/>
      <c r="Y5" s="135" t="s">
        <v>77</v>
      </c>
      <c r="Z5" s="136"/>
      <c r="AA5" s="136"/>
      <c r="AB5" s="136"/>
      <c r="AC5" s="136"/>
      <c r="AD5" s="137"/>
      <c r="AE5" s="108" t="s">
        <v>50</v>
      </c>
      <c r="AF5" s="109"/>
      <c r="AM5" s="68"/>
      <c r="AN5" s="68"/>
      <c r="AO5" s="68"/>
      <c r="AP5" s="68"/>
      <c r="AQ5" s="117"/>
      <c r="AR5" s="117"/>
      <c r="AS5" s="117"/>
      <c r="AT5" s="117"/>
      <c r="AU5" s="117"/>
      <c r="AV5" s="117"/>
    </row>
    <row r="6" spans="1:49" ht="16.5" customHeight="1">
      <c r="A6" s="128"/>
      <c r="B6" s="128"/>
      <c r="C6" s="128"/>
      <c r="D6" s="128"/>
      <c r="E6" s="128"/>
      <c r="F6" s="128"/>
      <c r="G6" s="128"/>
      <c r="H6" s="128"/>
      <c r="I6" s="128"/>
      <c r="J6" s="1"/>
      <c r="K6" s="1"/>
      <c r="V6" s="2"/>
      <c r="W6" s="133"/>
      <c r="X6" s="134"/>
      <c r="Y6" s="138"/>
      <c r="Z6" s="139"/>
      <c r="AA6" s="139"/>
      <c r="AB6" s="139"/>
      <c r="AC6" s="139"/>
      <c r="AD6" s="140"/>
      <c r="AE6" s="141"/>
      <c r="AF6" s="142"/>
      <c r="AM6" s="68"/>
      <c r="AN6" s="68"/>
      <c r="AO6" s="68"/>
      <c r="AP6" s="68"/>
      <c r="AQ6" s="117"/>
      <c r="AR6" s="117"/>
      <c r="AS6" s="117"/>
      <c r="AT6" s="117"/>
      <c r="AU6" s="117"/>
      <c r="AV6" s="117"/>
    </row>
    <row r="7" spans="1:49" ht="16.5" customHeight="1">
      <c r="B7" s="4" t="s">
        <v>44</v>
      </c>
      <c r="W7" s="133" t="s">
        <v>56</v>
      </c>
      <c r="X7" s="134"/>
      <c r="Y7" s="138" t="s">
        <v>78</v>
      </c>
      <c r="Z7" s="139"/>
      <c r="AA7" s="139"/>
      <c r="AB7" s="139"/>
      <c r="AC7" s="139"/>
      <c r="AD7" s="140"/>
      <c r="AE7" s="143"/>
      <c r="AF7" s="144"/>
      <c r="AM7" s="68"/>
      <c r="AN7" s="68"/>
      <c r="AO7" s="68"/>
      <c r="AP7" s="68"/>
      <c r="AQ7" s="117"/>
      <c r="AR7" s="117"/>
      <c r="AS7" s="117"/>
      <c r="AT7" s="117"/>
      <c r="AU7" s="117"/>
      <c r="AV7" s="117"/>
    </row>
    <row r="8" spans="1:49" ht="16.5" customHeight="1">
      <c r="B8" s="4"/>
      <c r="W8" s="147" t="s">
        <v>57</v>
      </c>
      <c r="X8" s="148"/>
      <c r="Y8" s="149" t="s">
        <v>79</v>
      </c>
      <c r="Z8" s="150"/>
      <c r="AA8" s="150"/>
      <c r="AB8" s="150"/>
      <c r="AC8" s="150"/>
      <c r="AD8" s="151"/>
      <c r="AE8" s="145"/>
      <c r="AF8" s="146"/>
      <c r="AM8" s="68"/>
      <c r="AN8" s="68"/>
      <c r="AO8" s="68"/>
      <c r="AP8" s="68"/>
      <c r="AQ8" s="117"/>
      <c r="AR8" s="117"/>
      <c r="AS8" s="117"/>
      <c r="AT8" s="117"/>
      <c r="AU8" s="117"/>
      <c r="AV8" s="117"/>
    </row>
    <row r="9" spans="1:49" ht="16.5" customHeight="1">
      <c r="M9" s="158" t="s">
        <v>10</v>
      </c>
      <c r="N9" s="159"/>
      <c r="O9" s="159"/>
      <c r="R9" s="159" t="s">
        <v>11</v>
      </c>
      <c r="S9" s="159"/>
      <c r="T9" s="159"/>
      <c r="W9" s="160" t="s">
        <v>51</v>
      </c>
      <c r="X9" s="161"/>
      <c r="Y9" s="162" t="s">
        <v>80</v>
      </c>
      <c r="Z9" s="162"/>
      <c r="AA9" s="162"/>
      <c r="AB9" s="163" t="s">
        <v>58</v>
      </c>
      <c r="AC9" s="164"/>
      <c r="AD9" s="115" t="s">
        <v>81</v>
      </c>
      <c r="AE9" s="115"/>
      <c r="AF9" s="116"/>
      <c r="AM9" s="68"/>
      <c r="AN9" s="68"/>
      <c r="AO9" s="68"/>
      <c r="AP9" s="68"/>
      <c r="AQ9" s="117"/>
      <c r="AR9" s="117"/>
      <c r="AS9" s="117"/>
      <c r="AT9" s="117"/>
      <c r="AU9" s="117"/>
      <c r="AV9" s="117"/>
    </row>
    <row r="10" spans="1:49" ht="16.5" customHeight="1">
      <c r="A10" s="122" t="s">
        <v>6</v>
      </c>
      <c r="B10" s="122"/>
      <c r="C10" s="122"/>
      <c r="D10" s="123">
        <f>AQ4</f>
        <v>0</v>
      </c>
      <c r="E10" s="123"/>
      <c r="F10" s="123"/>
      <c r="G10" s="123"/>
      <c r="H10" s="123"/>
      <c r="I10" s="123"/>
      <c r="J10" s="123"/>
      <c r="K10" s="14"/>
      <c r="L10" s="15" t="s">
        <v>8</v>
      </c>
      <c r="M10" s="124">
        <f>AQ8</f>
        <v>0</v>
      </c>
      <c r="N10" s="124"/>
      <c r="O10" s="124"/>
      <c r="P10" s="16" t="s">
        <v>9</v>
      </c>
      <c r="Q10" s="15" t="s">
        <v>8</v>
      </c>
      <c r="R10" s="124">
        <f>AQ10</f>
        <v>0</v>
      </c>
      <c r="S10" s="124"/>
      <c r="T10" s="124"/>
      <c r="U10" s="17" t="s">
        <v>9</v>
      </c>
      <c r="W10" s="125" t="s">
        <v>82</v>
      </c>
      <c r="X10" s="115"/>
      <c r="Y10" s="115"/>
      <c r="Z10" s="126" t="s">
        <v>52</v>
      </c>
      <c r="AA10" s="126"/>
      <c r="AB10" s="114" t="s">
        <v>83</v>
      </c>
      <c r="AC10" s="115"/>
      <c r="AD10" s="115"/>
      <c r="AE10" s="115"/>
      <c r="AF10" s="116"/>
      <c r="AM10" s="68"/>
      <c r="AN10" s="68"/>
      <c r="AO10" s="68"/>
      <c r="AP10" s="68"/>
      <c r="AQ10" s="117"/>
      <c r="AR10" s="117"/>
      <c r="AS10" s="117"/>
      <c r="AT10" s="117"/>
      <c r="AU10" s="117"/>
      <c r="AV10" s="117"/>
    </row>
    <row r="11" spans="1:49" ht="16.5" customHeight="1">
      <c r="A11" s="118" t="s">
        <v>7</v>
      </c>
      <c r="B11" s="118"/>
      <c r="C11" s="118"/>
      <c r="D11" s="18"/>
      <c r="E11" s="119">
        <f>AQ6</f>
        <v>0</v>
      </c>
      <c r="F11" s="119"/>
      <c r="G11" s="119"/>
      <c r="H11" s="119"/>
      <c r="I11" s="14"/>
      <c r="J11" s="14"/>
      <c r="K11" s="14"/>
      <c r="L11" s="14"/>
      <c r="M11" s="14"/>
      <c r="N11" s="14"/>
      <c r="O11" s="14"/>
      <c r="P11" s="14"/>
      <c r="Q11" s="14"/>
      <c r="R11" s="14"/>
      <c r="S11" s="14"/>
      <c r="T11" s="14"/>
      <c r="W11" s="120" t="s">
        <v>53</v>
      </c>
      <c r="X11" s="121"/>
      <c r="Y11" s="115" t="s">
        <v>83</v>
      </c>
      <c r="Z11" s="115"/>
      <c r="AA11" s="115"/>
      <c r="AB11" s="115"/>
      <c r="AC11" s="115"/>
      <c r="AD11" s="115"/>
      <c r="AE11" s="115"/>
      <c r="AF11" s="116"/>
      <c r="AM11" s="68"/>
      <c r="AN11" s="68"/>
      <c r="AO11" s="68"/>
      <c r="AP11" s="68"/>
      <c r="AQ11" s="117"/>
      <c r="AR11" s="117"/>
      <c r="AS11" s="117"/>
      <c r="AT11" s="117"/>
      <c r="AU11" s="117"/>
      <c r="AV11" s="117"/>
    </row>
    <row r="12" spans="1:49" ht="16.5" customHeight="1" thickBot="1">
      <c r="W12" s="93" t="s">
        <v>54</v>
      </c>
      <c r="X12" s="94"/>
      <c r="Y12" s="95" t="s">
        <v>78</v>
      </c>
      <c r="Z12" s="95"/>
      <c r="AA12" s="95"/>
      <c r="AB12" s="95"/>
      <c r="AC12" s="95"/>
      <c r="AD12" s="95"/>
      <c r="AE12" s="95"/>
      <c r="AF12" s="96"/>
    </row>
    <row r="13" spans="1:49" ht="16.5" customHeight="1" thickBot="1">
      <c r="W13" s="19"/>
      <c r="X13" s="19"/>
      <c r="Y13" s="20"/>
      <c r="Z13" s="3"/>
      <c r="AA13" s="3"/>
      <c r="AB13" s="3"/>
      <c r="AC13" s="3"/>
      <c r="AD13" s="3"/>
      <c r="AE13" s="3"/>
      <c r="AF13" s="3"/>
    </row>
    <row r="14" spans="1:49" ht="16.5" customHeight="1">
      <c r="A14" s="97" t="s">
        <v>13</v>
      </c>
      <c r="B14" s="98"/>
      <c r="C14" s="101">
        <f>N18+S18</f>
        <v>29700</v>
      </c>
      <c r="D14" s="101"/>
      <c r="E14" s="101"/>
      <c r="F14" s="101"/>
      <c r="G14" s="101"/>
      <c r="H14" s="101"/>
      <c r="I14" s="102"/>
      <c r="K14" s="105" t="s">
        <v>22</v>
      </c>
      <c r="L14" s="106"/>
      <c r="M14" s="106"/>
      <c r="N14" s="107" t="s">
        <v>23</v>
      </c>
      <c r="O14" s="108"/>
      <c r="P14" s="108"/>
      <c r="Q14" s="108"/>
      <c r="R14" s="108"/>
      <c r="S14" s="108" t="s">
        <v>24</v>
      </c>
      <c r="T14" s="108"/>
      <c r="U14" s="108"/>
      <c r="V14" s="108"/>
      <c r="W14" s="109"/>
      <c r="X14" s="21" t="s">
        <v>20</v>
      </c>
      <c r="Y14" s="110" t="s">
        <v>21</v>
      </c>
      <c r="Z14" s="111"/>
      <c r="AA14" s="111"/>
      <c r="AB14" s="111"/>
      <c r="AC14" s="111"/>
      <c r="AD14" s="111"/>
      <c r="AE14" s="111"/>
      <c r="AF14" s="112"/>
      <c r="AI14" s="13" t="s">
        <v>67</v>
      </c>
    </row>
    <row r="15" spans="1:49" ht="16.5" customHeight="1" thickBot="1">
      <c r="A15" s="99"/>
      <c r="B15" s="100"/>
      <c r="C15" s="103"/>
      <c r="D15" s="103"/>
      <c r="E15" s="103"/>
      <c r="F15" s="103"/>
      <c r="G15" s="103"/>
      <c r="H15" s="103"/>
      <c r="I15" s="104"/>
      <c r="K15" s="113" t="s">
        <v>15</v>
      </c>
      <c r="L15" s="82"/>
      <c r="M15" s="82"/>
      <c r="N15" s="83">
        <v>1000000</v>
      </c>
      <c r="O15" s="83"/>
      <c r="P15" s="83"/>
      <c r="Q15" s="83"/>
      <c r="R15" s="83"/>
      <c r="S15" s="83">
        <v>100000</v>
      </c>
      <c r="T15" s="83"/>
      <c r="U15" s="83"/>
      <c r="V15" s="83"/>
      <c r="W15" s="84"/>
      <c r="X15" s="22"/>
      <c r="Y15" s="90"/>
      <c r="Z15" s="91"/>
      <c r="AA15" s="91"/>
      <c r="AB15" s="91"/>
      <c r="AC15" s="91"/>
      <c r="AD15" s="91"/>
      <c r="AE15" s="91"/>
      <c r="AF15" s="92"/>
      <c r="AL15" s="68"/>
      <c r="AM15" s="68"/>
      <c r="AN15" s="68"/>
      <c r="AO15" s="68"/>
      <c r="AP15" s="68"/>
    </row>
    <row r="16" spans="1:49" ht="16.5" customHeight="1">
      <c r="H16" t="s">
        <v>14</v>
      </c>
      <c r="K16" s="81" t="s">
        <v>16</v>
      </c>
      <c r="L16" s="82"/>
      <c r="M16" s="82"/>
      <c r="N16" s="83">
        <v>0</v>
      </c>
      <c r="O16" s="83"/>
      <c r="P16" s="83"/>
      <c r="Q16" s="83"/>
      <c r="R16" s="83"/>
      <c r="S16" s="83">
        <v>0</v>
      </c>
      <c r="T16" s="83"/>
      <c r="U16" s="83"/>
      <c r="V16" s="83"/>
      <c r="W16" s="84"/>
      <c r="X16" s="23"/>
      <c r="Y16" s="85"/>
      <c r="Z16" s="86"/>
      <c r="AA16" s="86"/>
      <c r="AB16" s="86"/>
      <c r="AC16" s="86"/>
      <c r="AD16" s="86"/>
      <c r="AE16" s="86"/>
      <c r="AF16" s="87"/>
    </row>
    <row r="17" spans="1:61" ht="16.5" customHeight="1">
      <c r="K17" s="81" t="s">
        <v>17</v>
      </c>
      <c r="L17" s="82"/>
      <c r="M17" s="82"/>
      <c r="N17" s="83">
        <v>500000</v>
      </c>
      <c r="O17" s="83"/>
      <c r="P17" s="83"/>
      <c r="Q17" s="83"/>
      <c r="R17" s="83"/>
      <c r="S17" s="83">
        <v>50000</v>
      </c>
      <c r="T17" s="83"/>
      <c r="U17" s="83"/>
      <c r="V17" s="83"/>
      <c r="W17" s="84"/>
      <c r="X17" s="23"/>
      <c r="Y17" s="85"/>
      <c r="Z17" s="86"/>
      <c r="AA17" s="86"/>
      <c r="AB17" s="86"/>
      <c r="AC17" s="86"/>
      <c r="AD17" s="86"/>
      <c r="AE17" s="86"/>
      <c r="AF17" s="87"/>
    </row>
    <row r="18" spans="1:61" ht="16.5" customHeight="1">
      <c r="K18" s="81" t="s">
        <v>18</v>
      </c>
      <c r="L18" s="82"/>
      <c r="M18" s="82"/>
      <c r="N18" s="88">
        <f>R30</f>
        <v>27000</v>
      </c>
      <c r="O18" s="88"/>
      <c r="P18" s="88"/>
      <c r="Q18" s="88"/>
      <c r="R18" s="88"/>
      <c r="S18" s="88">
        <f>R31+R33+R32</f>
        <v>2700</v>
      </c>
      <c r="T18" s="88"/>
      <c r="U18" s="88"/>
      <c r="V18" s="88"/>
      <c r="W18" s="89"/>
      <c r="X18" s="23"/>
      <c r="Y18" s="85"/>
      <c r="Z18" s="86"/>
      <c r="AA18" s="86"/>
      <c r="AB18" s="86"/>
      <c r="AC18" s="86"/>
      <c r="AD18" s="86"/>
      <c r="AE18" s="86"/>
      <c r="AF18" s="87"/>
    </row>
    <row r="19" spans="1:61" ht="16.5" customHeight="1" thickBot="1">
      <c r="A19" s="72" t="s">
        <v>25</v>
      </c>
      <c r="B19" s="72"/>
      <c r="C19" s="72"/>
      <c r="D19" s="72"/>
      <c r="E19" s="72"/>
      <c r="K19" s="73" t="s">
        <v>19</v>
      </c>
      <c r="L19" s="74"/>
      <c r="M19" s="74"/>
      <c r="N19" s="75">
        <f>N15-N17-N18+N16</f>
        <v>473000</v>
      </c>
      <c r="O19" s="75"/>
      <c r="P19" s="75"/>
      <c r="Q19" s="75"/>
      <c r="R19" s="75"/>
      <c r="S19" s="75">
        <f>S15-S17-S18+S16</f>
        <v>47300</v>
      </c>
      <c r="T19" s="75"/>
      <c r="U19" s="75"/>
      <c r="V19" s="75"/>
      <c r="W19" s="76"/>
      <c r="X19" s="24"/>
      <c r="Y19" s="77"/>
      <c r="Z19" s="78"/>
      <c r="AA19" s="78"/>
      <c r="AB19" s="78"/>
      <c r="AC19" s="78"/>
      <c r="AD19" s="78"/>
      <c r="AE19" s="78"/>
      <c r="AF19" s="79"/>
    </row>
    <row r="20" spans="1:61" ht="16.5" customHeight="1" thickBot="1"/>
    <row r="21" spans="1:61" ht="16.5" customHeight="1">
      <c r="A21" s="80" t="s">
        <v>26</v>
      </c>
      <c r="B21" s="69"/>
      <c r="C21" s="69" t="s">
        <v>27</v>
      </c>
      <c r="D21" s="69"/>
      <c r="E21" s="69"/>
      <c r="F21" s="69"/>
      <c r="G21" s="69"/>
      <c r="H21" s="69"/>
      <c r="I21" s="69"/>
      <c r="J21" s="69" t="s">
        <v>28</v>
      </c>
      <c r="K21" s="69"/>
      <c r="L21" s="69"/>
      <c r="M21" s="69" t="s">
        <v>29</v>
      </c>
      <c r="N21" s="69"/>
      <c r="O21" s="69" t="s">
        <v>31</v>
      </c>
      <c r="P21" s="69"/>
      <c r="Q21" s="69"/>
      <c r="R21" s="69" t="s">
        <v>23</v>
      </c>
      <c r="S21" s="69"/>
      <c r="T21" s="69"/>
      <c r="U21" s="69"/>
      <c r="V21" s="69"/>
      <c r="W21" s="70"/>
      <c r="X21" s="25" t="s">
        <v>68</v>
      </c>
      <c r="Y21" s="26"/>
      <c r="Z21" s="71" t="s">
        <v>32</v>
      </c>
      <c r="AA21" s="71"/>
      <c r="AB21" s="71"/>
      <c r="AC21" s="71"/>
      <c r="AD21" s="71"/>
      <c r="AE21" s="71"/>
      <c r="AF21" s="26"/>
      <c r="AJ21" s="39">
        <v>0.08</v>
      </c>
      <c r="AM21" s="68"/>
      <c r="AN21" s="68"/>
      <c r="AO21" s="68"/>
      <c r="AP21" s="68"/>
      <c r="AQ21" s="68"/>
      <c r="AR21" s="68"/>
      <c r="AS21" s="68"/>
      <c r="AT21" s="68"/>
      <c r="AU21" s="68"/>
      <c r="AV21" s="68"/>
      <c r="AW21" s="68"/>
      <c r="AX21" s="68"/>
      <c r="AY21" s="68"/>
      <c r="AZ21" s="68"/>
      <c r="BA21" s="68"/>
      <c r="BB21" s="68"/>
      <c r="BC21" s="68"/>
      <c r="BD21" s="68"/>
      <c r="BI21" s="27"/>
    </row>
    <row r="22" spans="1:61" ht="16.5" customHeight="1">
      <c r="A22" s="61">
        <v>44915</v>
      </c>
      <c r="B22" s="62"/>
      <c r="C22" s="63" t="s">
        <v>84</v>
      </c>
      <c r="D22" s="63"/>
      <c r="E22" s="63"/>
      <c r="F22" s="63"/>
      <c r="G22" s="63"/>
      <c r="H22" s="63"/>
      <c r="I22" s="63"/>
      <c r="J22" s="64">
        <v>1</v>
      </c>
      <c r="K22" s="64"/>
      <c r="L22" s="64"/>
      <c r="M22" s="64" t="s">
        <v>86</v>
      </c>
      <c r="N22" s="64"/>
      <c r="O22" s="65">
        <v>10000</v>
      </c>
      <c r="P22" s="65"/>
      <c r="Q22" s="65"/>
      <c r="R22" s="66">
        <f>J22*O22</f>
        <v>10000</v>
      </c>
      <c r="S22" s="66" t="str">
        <f>IF(P22="","",ROUNDDOWN(P22*R22,0))</f>
        <v/>
      </c>
      <c r="T22" s="66" t="str">
        <f>IF(Q22="","",ROUNDDOWN(Q22*S22,0))</f>
        <v/>
      </c>
      <c r="U22" s="66" t="e">
        <f>IF(R22="","",ROUNDDOWN(R22*T22,0))</f>
        <v>#VALUE!</v>
      </c>
      <c r="V22" s="66" t="str">
        <f>IF(S22="","",ROUNDDOWN(S22*U22,0))</f>
        <v/>
      </c>
      <c r="W22" s="67" t="str">
        <f>IF(T22="","",ROUNDDOWN(T22*V22,0))</f>
        <v/>
      </c>
      <c r="X22" s="38">
        <v>0.1</v>
      </c>
      <c r="Y22" s="26">
        <v>1</v>
      </c>
      <c r="Z22" s="26" t="s">
        <v>34</v>
      </c>
      <c r="AA22" s="26"/>
      <c r="AB22" s="26"/>
      <c r="AC22" s="26"/>
      <c r="AD22" s="26"/>
      <c r="AE22" s="26"/>
      <c r="AF22" s="26"/>
      <c r="AG22" s="28"/>
      <c r="AJ22" s="40" t="s">
        <v>69</v>
      </c>
      <c r="AM22" s="68"/>
      <c r="AN22" s="68"/>
      <c r="AO22" s="68"/>
      <c r="AP22" s="68"/>
      <c r="AQ22" s="68"/>
      <c r="AR22" s="68"/>
      <c r="AS22" s="68"/>
      <c r="AT22" s="68"/>
      <c r="AU22" s="68"/>
      <c r="AV22" s="68"/>
      <c r="AW22" s="68"/>
      <c r="AX22" s="68"/>
      <c r="AY22" s="68"/>
      <c r="AZ22" s="68"/>
      <c r="BA22" s="68"/>
      <c r="BB22" s="68"/>
      <c r="BC22" s="68"/>
      <c r="BD22" s="68"/>
      <c r="BI22" s="27"/>
    </row>
    <row r="23" spans="1:61" ht="16.5" customHeight="1">
      <c r="A23" s="61"/>
      <c r="B23" s="62"/>
      <c r="C23" s="63"/>
      <c r="D23" s="63"/>
      <c r="E23" s="63"/>
      <c r="F23" s="63"/>
      <c r="G23" s="63"/>
      <c r="H23" s="63"/>
      <c r="I23" s="63"/>
      <c r="J23" s="64">
        <v>2</v>
      </c>
      <c r="K23" s="64"/>
      <c r="L23" s="64"/>
      <c r="M23" s="64" t="s">
        <v>87</v>
      </c>
      <c r="N23" s="64"/>
      <c r="O23" s="65">
        <v>1000</v>
      </c>
      <c r="P23" s="65"/>
      <c r="Q23" s="65"/>
      <c r="R23" s="66">
        <f>J23*O23</f>
        <v>2000</v>
      </c>
      <c r="S23" s="66" t="str">
        <f t="shared" ref="S23:W30" si="0">IF(P23="","",ROUNDDOWN(P23*R23,0))</f>
        <v/>
      </c>
      <c r="T23" s="66" t="str">
        <f t="shared" si="0"/>
        <v/>
      </c>
      <c r="U23" s="66" t="e">
        <f t="shared" si="0"/>
        <v>#VALUE!</v>
      </c>
      <c r="V23" s="66" t="str">
        <f t="shared" si="0"/>
        <v/>
      </c>
      <c r="W23" s="67" t="str">
        <f t="shared" si="0"/>
        <v/>
      </c>
      <c r="X23" s="38">
        <v>0.1</v>
      </c>
      <c r="Y23" s="26"/>
      <c r="Z23" s="26" t="s">
        <v>33</v>
      </c>
      <c r="AA23" s="26"/>
      <c r="AB23" s="26"/>
      <c r="AC23" s="26"/>
      <c r="AD23" s="26"/>
      <c r="AE23" s="26"/>
      <c r="AF23" s="26"/>
      <c r="AG23" s="28"/>
      <c r="AJ23" s="39">
        <v>0.1</v>
      </c>
      <c r="AM23" s="68"/>
      <c r="AN23" s="68"/>
      <c r="AO23" s="68"/>
      <c r="AP23" s="68"/>
      <c r="AQ23" s="68"/>
      <c r="AR23" s="68"/>
      <c r="AS23" s="68"/>
      <c r="AT23" s="68"/>
      <c r="AU23" s="68"/>
      <c r="AV23" s="68"/>
      <c r="AW23" s="68"/>
      <c r="AX23" s="68"/>
      <c r="AY23" s="68"/>
      <c r="AZ23" s="68"/>
      <c r="BA23" s="68"/>
      <c r="BB23" s="68"/>
      <c r="BC23" s="68"/>
      <c r="BD23" s="68"/>
      <c r="BI23" s="27"/>
    </row>
    <row r="24" spans="1:61" ht="16.5" customHeight="1">
      <c r="A24" s="61"/>
      <c r="B24" s="62"/>
      <c r="C24" s="63" t="s">
        <v>85</v>
      </c>
      <c r="D24" s="63"/>
      <c r="E24" s="63"/>
      <c r="F24" s="63"/>
      <c r="G24" s="63"/>
      <c r="H24" s="63"/>
      <c r="I24" s="63"/>
      <c r="J24" s="64">
        <v>1</v>
      </c>
      <c r="K24" s="64"/>
      <c r="L24" s="64"/>
      <c r="M24" s="64" t="s">
        <v>86</v>
      </c>
      <c r="N24" s="64"/>
      <c r="O24" s="65">
        <v>15000</v>
      </c>
      <c r="P24" s="65"/>
      <c r="Q24" s="65"/>
      <c r="R24" s="66">
        <f>J24*O24</f>
        <v>15000</v>
      </c>
      <c r="S24" s="66" t="str">
        <f t="shared" si="0"/>
        <v/>
      </c>
      <c r="T24" s="66" t="str">
        <f t="shared" si="0"/>
        <v/>
      </c>
      <c r="U24" s="66" t="e">
        <f t="shared" si="0"/>
        <v>#VALUE!</v>
      </c>
      <c r="V24" s="66" t="str">
        <f t="shared" si="0"/>
        <v/>
      </c>
      <c r="W24" s="67" t="str">
        <f t="shared" si="0"/>
        <v/>
      </c>
      <c r="X24" s="38">
        <v>0.1</v>
      </c>
      <c r="Y24" s="26">
        <v>2</v>
      </c>
      <c r="Z24" s="26" t="s">
        <v>36</v>
      </c>
      <c r="AA24" s="26"/>
      <c r="AB24" s="26"/>
      <c r="AC24" s="26"/>
      <c r="AD24" s="26"/>
      <c r="AE24" s="26"/>
      <c r="AF24" s="26"/>
      <c r="AG24" s="28"/>
      <c r="AJ24" s="40" t="s">
        <v>70</v>
      </c>
      <c r="AM24" s="68"/>
      <c r="AN24" s="68"/>
      <c r="AO24" s="68"/>
      <c r="AP24" s="68"/>
      <c r="AQ24" s="68"/>
      <c r="AR24" s="68"/>
      <c r="AS24" s="68"/>
      <c r="AT24" s="68"/>
      <c r="AU24" s="68"/>
      <c r="AV24" s="68"/>
      <c r="AW24" s="68"/>
      <c r="AX24" s="68"/>
      <c r="AY24" s="68"/>
      <c r="AZ24" s="68"/>
      <c r="BA24" s="68"/>
      <c r="BB24" s="68"/>
      <c r="BC24" s="68"/>
      <c r="BD24" s="68"/>
    </row>
    <row r="25" spans="1:61" ht="16.5" customHeight="1">
      <c r="A25" s="61"/>
      <c r="B25" s="62"/>
      <c r="C25" s="63"/>
      <c r="D25" s="63"/>
      <c r="E25" s="63"/>
      <c r="F25" s="63"/>
      <c r="G25" s="63"/>
      <c r="H25" s="63"/>
      <c r="I25" s="63"/>
      <c r="J25" s="64"/>
      <c r="K25" s="64"/>
      <c r="L25" s="64"/>
      <c r="M25" s="64"/>
      <c r="N25" s="64"/>
      <c r="O25" s="65"/>
      <c r="P25" s="65"/>
      <c r="Q25" s="65"/>
      <c r="R25" s="66" t="str">
        <f t="shared" ref="R25:R29" si="1">IF(J25="","",ROUNDDOWN(J25*O25,0))</f>
        <v/>
      </c>
      <c r="S25" s="66" t="str">
        <f t="shared" si="0"/>
        <v/>
      </c>
      <c r="T25" s="66" t="str">
        <f t="shared" si="0"/>
        <v/>
      </c>
      <c r="U25" s="66" t="str">
        <f t="shared" si="0"/>
        <v/>
      </c>
      <c r="V25" s="66" t="str">
        <f t="shared" si="0"/>
        <v/>
      </c>
      <c r="W25" s="67" t="str">
        <f t="shared" si="0"/>
        <v/>
      </c>
      <c r="X25" s="38"/>
      <c r="Y25" s="26">
        <v>3</v>
      </c>
      <c r="Z25" s="26" t="s">
        <v>39</v>
      </c>
      <c r="AA25" s="26"/>
      <c r="AB25" s="26"/>
      <c r="AC25" s="26"/>
      <c r="AD25" s="26"/>
      <c r="AE25" s="26"/>
      <c r="AF25" s="26"/>
      <c r="AG25" s="28"/>
      <c r="AJ25" s="40" t="s">
        <v>71</v>
      </c>
      <c r="AM25" s="68"/>
      <c r="AN25" s="68"/>
      <c r="AO25" s="68"/>
      <c r="AP25" s="68"/>
      <c r="AQ25" s="68"/>
      <c r="AR25" s="68"/>
      <c r="AS25" s="68"/>
      <c r="AT25" s="68"/>
      <c r="AU25" s="68"/>
      <c r="AV25" s="68"/>
      <c r="AW25" s="68"/>
      <c r="AX25" s="68"/>
      <c r="AY25" s="68"/>
      <c r="AZ25" s="68"/>
      <c r="BA25" s="68"/>
      <c r="BB25" s="68"/>
      <c r="BC25" s="68"/>
      <c r="BD25" s="68"/>
    </row>
    <row r="26" spans="1:61" ht="16.5" customHeight="1">
      <c r="A26" s="61"/>
      <c r="B26" s="62"/>
      <c r="C26" s="63"/>
      <c r="D26" s="63"/>
      <c r="E26" s="63"/>
      <c r="F26" s="63"/>
      <c r="G26" s="63"/>
      <c r="H26" s="63"/>
      <c r="I26" s="63"/>
      <c r="J26" s="64"/>
      <c r="K26" s="64"/>
      <c r="L26" s="64"/>
      <c r="M26" s="64"/>
      <c r="N26" s="64"/>
      <c r="O26" s="65"/>
      <c r="P26" s="65"/>
      <c r="Q26" s="65"/>
      <c r="R26" s="66" t="str">
        <f t="shared" si="1"/>
        <v/>
      </c>
      <c r="S26" s="66" t="str">
        <f t="shared" si="0"/>
        <v/>
      </c>
      <c r="T26" s="66" t="str">
        <f t="shared" si="0"/>
        <v/>
      </c>
      <c r="U26" s="66" t="str">
        <f t="shared" si="0"/>
        <v/>
      </c>
      <c r="V26" s="66" t="str">
        <f t="shared" si="0"/>
        <v/>
      </c>
      <c r="W26" s="67" t="str">
        <f t="shared" si="0"/>
        <v/>
      </c>
      <c r="X26" s="38"/>
      <c r="Y26" s="26">
        <v>4</v>
      </c>
      <c r="Z26" s="26" t="s">
        <v>40</v>
      </c>
      <c r="AA26" s="26"/>
      <c r="AB26" s="26"/>
      <c r="AC26" s="26"/>
      <c r="AD26" s="26"/>
      <c r="AE26" s="26"/>
      <c r="AF26" s="26"/>
      <c r="AG26" s="28"/>
      <c r="AM26" s="68"/>
      <c r="AN26" s="68"/>
      <c r="AO26" s="68"/>
      <c r="AP26" s="68"/>
      <c r="AQ26" s="68"/>
      <c r="AR26" s="68"/>
      <c r="AS26" s="68"/>
      <c r="AT26" s="68"/>
      <c r="AU26" s="68"/>
      <c r="AV26" s="68"/>
      <c r="AW26" s="68"/>
      <c r="AX26" s="68"/>
      <c r="AY26" s="68"/>
      <c r="AZ26" s="68"/>
      <c r="BA26" s="68"/>
      <c r="BB26" s="68"/>
      <c r="BC26" s="68"/>
      <c r="BD26" s="68"/>
    </row>
    <row r="27" spans="1:61" ht="16.5" customHeight="1">
      <c r="A27" s="61"/>
      <c r="B27" s="62"/>
      <c r="C27" s="63"/>
      <c r="D27" s="63"/>
      <c r="E27" s="63"/>
      <c r="F27" s="63"/>
      <c r="G27" s="63"/>
      <c r="H27" s="63"/>
      <c r="I27" s="63"/>
      <c r="J27" s="64"/>
      <c r="K27" s="64"/>
      <c r="L27" s="64"/>
      <c r="M27" s="64"/>
      <c r="N27" s="64"/>
      <c r="O27" s="65"/>
      <c r="P27" s="65"/>
      <c r="Q27" s="65"/>
      <c r="R27" s="66" t="str">
        <f t="shared" si="1"/>
        <v/>
      </c>
      <c r="S27" s="66" t="str">
        <f t="shared" si="0"/>
        <v/>
      </c>
      <c r="T27" s="66" t="str">
        <f t="shared" si="0"/>
        <v/>
      </c>
      <c r="U27" s="66" t="str">
        <f t="shared" si="0"/>
        <v/>
      </c>
      <c r="V27" s="66" t="str">
        <f t="shared" si="0"/>
        <v/>
      </c>
      <c r="W27" s="67" t="str">
        <f t="shared" si="0"/>
        <v/>
      </c>
      <c r="X27" s="38"/>
      <c r="Y27" s="26"/>
      <c r="Z27" s="26" t="s">
        <v>41</v>
      </c>
      <c r="AA27" s="26"/>
      <c r="AB27" s="26"/>
      <c r="AC27" s="26"/>
      <c r="AD27" s="26"/>
      <c r="AE27" s="26"/>
      <c r="AF27" s="26"/>
      <c r="AG27" s="28"/>
      <c r="AM27" s="68"/>
      <c r="AN27" s="68"/>
      <c r="AO27" s="68"/>
      <c r="AP27" s="68"/>
      <c r="AQ27" s="68"/>
      <c r="AR27" s="68"/>
      <c r="AS27" s="68"/>
      <c r="AT27" s="68"/>
      <c r="AU27" s="68"/>
      <c r="AV27" s="68"/>
      <c r="AW27" s="68"/>
      <c r="AX27" s="68"/>
      <c r="AY27" s="68"/>
      <c r="AZ27" s="68"/>
      <c r="BA27" s="68"/>
      <c r="BB27" s="68"/>
      <c r="BC27" s="68"/>
      <c r="BD27" s="68"/>
    </row>
    <row r="28" spans="1:61" ht="16.5" customHeight="1">
      <c r="A28" s="61"/>
      <c r="B28" s="62"/>
      <c r="C28" s="63"/>
      <c r="D28" s="63"/>
      <c r="E28" s="63"/>
      <c r="F28" s="63"/>
      <c r="G28" s="63"/>
      <c r="H28" s="63"/>
      <c r="I28" s="63"/>
      <c r="J28" s="64"/>
      <c r="K28" s="64"/>
      <c r="L28" s="64"/>
      <c r="M28" s="64"/>
      <c r="N28" s="64"/>
      <c r="O28" s="65"/>
      <c r="P28" s="65"/>
      <c r="Q28" s="65"/>
      <c r="R28" s="66" t="str">
        <f t="shared" si="1"/>
        <v/>
      </c>
      <c r="S28" s="66" t="str">
        <f t="shared" si="0"/>
        <v/>
      </c>
      <c r="T28" s="66" t="str">
        <f t="shared" si="0"/>
        <v/>
      </c>
      <c r="U28" s="66" t="str">
        <f t="shared" si="0"/>
        <v/>
      </c>
      <c r="V28" s="66" t="str">
        <f t="shared" si="0"/>
        <v/>
      </c>
      <c r="W28" s="67" t="str">
        <f t="shared" si="0"/>
        <v/>
      </c>
      <c r="X28" s="38"/>
      <c r="Y28" s="26">
        <v>5</v>
      </c>
      <c r="Z28" s="26" t="s">
        <v>35</v>
      </c>
      <c r="AA28" s="26"/>
      <c r="AB28" s="26"/>
      <c r="AC28" s="26"/>
      <c r="AD28" s="26"/>
      <c r="AE28" s="26"/>
      <c r="AF28" s="26"/>
      <c r="AG28" s="28"/>
      <c r="AM28" s="68"/>
      <c r="AN28" s="68"/>
      <c r="AO28" s="68"/>
      <c r="AP28" s="68"/>
      <c r="AQ28" s="68"/>
      <c r="AR28" s="68"/>
      <c r="AS28" s="68"/>
      <c r="AT28" s="68"/>
      <c r="AU28" s="68"/>
      <c r="AV28" s="68"/>
      <c r="AW28" s="68"/>
      <c r="AX28" s="68"/>
      <c r="AY28" s="68"/>
      <c r="AZ28" s="68"/>
      <c r="BA28" s="68"/>
      <c r="BB28" s="68"/>
      <c r="BC28" s="68"/>
      <c r="BD28" s="68"/>
    </row>
    <row r="29" spans="1:61" ht="16.5" customHeight="1">
      <c r="A29" s="61"/>
      <c r="B29" s="62"/>
      <c r="C29" s="63"/>
      <c r="D29" s="63"/>
      <c r="E29" s="63"/>
      <c r="F29" s="63"/>
      <c r="G29" s="63"/>
      <c r="H29" s="63"/>
      <c r="I29" s="63"/>
      <c r="J29" s="64"/>
      <c r="K29" s="64"/>
      <c r="L29" s="64"/>
      <c r="M29" s="64"/>
      <c r="N29" s="64"/>
      <c r="O29" s="65"/>
      <c r="P29" s="65"/>
      <c r="Q29" s="65"/>
      <c r="R29" s="66" t="str">
        <f t="shared" si="1"/>
        <v/>
      </c>
      <c r="S29" s="66" t="str">
        <f t="shared" si="0"/>
        <v/>
      </c>
      <c r="T29" s="66" t="str">
        <f t="shared" si="0"/>
        <v/>
      </c>
      <c r="U29" s="66" t="str">
        <f t="shared" si="0"/>
        <v/>
      </c>
      <c r="V29" s="66" t="str">
        <f t="shared" si="0"/>
        <v/>
      </c>
      <c r="W29" s="67" t="str">
        <f t="shared" si="0"/>
        <v/>
      </c>
      <c r="X29" s="38"/>
      <c r="Y29" s="26">
        <v>6</v>
      </c>
      <c r="Z29" s="26" t="s">
        <v>37</v>
      </c>
      <c r="AA29" s="26"/>
      <c r="AB29" s="26"/>
      <c r="AC29" s="26"/>
      <c r="AD29" s="26"/>
      <c r="AE29" s="26"/>
      <c r="AF29" s="26"/>
      <c r="AG29" s="28"/>
    </row>
    <row r="30" spans="1:61" ht="16.5" customHeight="1">
      <c r="A30" s="58"/>
      <c r="B30" s="59"/>
      <c r="C30" s="48" t="s">
        <v>65</v>
      </c>
      <c r="D30" s="48"/>
      <c r="E30" s="48"/>
      <c r="F30" s="48"/>
      <c r="G30" s="48"/>
      <c r="H30" s="48"/>
      <c r="I30" s="48"/>
      <c r="J30" s="48"/>
      <c r="K30" s="48"/>
      <c r="L30" s="48"/>
      <c r="M30" s="48"/>
      <c r="N30" s="48"/>
      <c r="O30" s="49"/>
      <c r="P30" s="49"/>
      <c r="Q30" s="49"/>
      <c r="R30" s="49">
        <f>SUM(R22:R29)</f>
        <v>27000</v>
      </c>
      <c r="S30" s="49" t="str">
        <f t="shared" si="0"/>
        <v/>
      </c>
      <c r="T30" s="49" t="str">
        <f t="shared" si="0"/>
        <v/>
      </c>
      <c r="U30" s="49" t="e">
        <f t="shared" si="0"/>
        <v>#VALUE!</v>
      </c>
      <c r="V30" s="49" t="str">
        <f t="shared" si="0"/>
        <v/>
      </c>
      <c r="W30" s="60" t="str">
        <f t="shared" si="0"/>
        <v/>
      </c>
      <c r="X30" s="10"/>
      <c r="Y30" s="26">
        <v>7</v>
      </c>
      <c r="Z30" s="26" t="s">
        <v>38</v>
      </c>
      <c r="AA30" s="26"/>
      <c r="AB30" s="26"/>
      <c r="AC30" s="26"/>
      <c r="AD30" s="26"/>
      <c r="AE30" s="26"/>
      <c r="AF30" s="26"/>
      <c r="AG30" s="28"/>
    </row>
    <row r="31" spans="1:61" ht="16.5" customHeight="1">
      <c r="A31" s="58"/>
      <c r="B31" s="59"/>
      <c r="C31" s="48" t="s">
        <v>73</v>
      </c>
      <c r="D31" s="48"/>
      <c r="E31" s="48"/>
      <c r="F31" s="48"/>
      <c r="G31" s="48"/>
      <c r="H31" s="48"/>
      <c r="I31" s="48"/>
      <c r="J31" s="48"/>
      <c r="K31" s="48"/>
      <c r="L31" s="48"/>
      <c r="M31" s="48"/>
      <c r="N31" s="48"/>
      <c r="O31" s="49"/>
      <c r="P31" s="49"/>
      <c r="Q31" s="49"/>
      <c r="R31" s="50">
        <f>SUMIF(X22:X29,"=8%",R22:W29)*0.08</f>
        <v>0</v>
      </c>
      <c r="S31" s="50"/>
      <c r="T31" s="50"/>
      <c r="U31" s="50"/>
      <c r="V31" s="50"/>
      <c r="W31" s="51"/>
      <c r="X31" s="6"/>
      <c r="Y31" s="26"/>
      <c r="Z31" s="26"/>
      <c r="AA31" s="26"/>
      <c r="AB31" s="26"/>
      <c r="AC31" s="26"/>
      <c r="AD31" s="26"/>
      <c r="AE31" s="26"/>
      <c r="AF31" s="26"/>
      <c r="AG31" s="28"/>
      <c r="AM31" s="68"/>
      <c r="AN31" s="68"/>
      <c r="AO31" s="68"/>
      <c r="AP31" s="68"/>
      <c r="AQ31" s="68"/>
      <c r="AR31" s="68"/>
    </row>
    <row r="32" spans="1:61" ht="16.5" customHeight="1">
      <c r="A32" s="58"/>
      <c r="B32" s="59"/>
      <c r="C32" s="48" t="s">
        <v>75</v>
      </c>
      <c r="D32" s="48"/>
      <c r="E32" s="48"/>
      <c r="F32" s="48"/>
      <c r="G32" s="48"/>
      <c r="H32" s="48"/>
      <c r="I32" s="48"/>
      <c r="J32" s="48"/>
      <c r="K32" s="48"/>
      <c r="L32" s="48"/>
      <c r="M32" s="48"/>
      <c r="N32" s="48"/>
      <c r="O32" s="49"/>
      <c r="P32" s="49"/>
      <c r="Q32" s="49"/>
      <c r="R32" s="50">
        <f>SUMIF(X23:X30,"=8％（軽）",R23:W30)*0.08</f>
        <v>0</v>
      </c>
      <c r="S32" s="50"/>
      <c r="T32" s="50"/>
      <c r="U32" s="50"/>
      <c r="V32" s="50"/>
      <c r="W32" s="51"/>
      <c r="X32" s="6"/>
      <c r="Y32" s="26"/>
      <c r="Z32" s="26"/>
      <c r="AA32" s="26"/>
      <c r="AB32" s="26"/>
      <c r="AC32" s="26"/>
      <c r="AD32" s="26"/>
      <c r="AE32" s="26"/>
      <c r="AF32" s="26"/>
      <c r="AG32" s="28"/>
      <c r="AM32" s="68"/>
      <c r="AN32" s="68"/>
      <c r="AO32" s="68"/>
      <c r="AP32" s="68"/>
      <c r="AQ32" s="68"/>
      <c r="AR32" s="68"/>
    </row>
    <row r="33" spans="1:44" ht="16.5" customHeight="1">
      <c r="A33" s="58"/>
      <c r="B33" s="59"/>
      <c r="C33" s="48" t="s">
        <v>74</v>
      </c>
      <c r="D33" s="48"/>
      <c r="E33" s="48"/>
      <c r="F33" s="48"/>
      <c r="G33" s="48"/>
      <c r="H33" s="48"/>
      <c r="I33" s="48"/>
      <c r="J33" s="48"/>
      <c r="K33" s="48"/>
      <c r="L33" s="48"/>
      <c r="M33" s="48"/>
      <c r="N33" s="48"/>
      <c r="O33" s="49"/>
      <c r="P33" s="49"/>
      <c r="Q33" s="49"/>
      <c r="R33" s="50">
        <f>SUMIF(X22:X29,"=10%",R22:W29)*0.1</f>
        <v>2700</v>
      </c>
      <c r="S33" s="50"/>
      <c r="T33" s="50"/>
      <c r="U33" s="50"/>
      <c r="V33" s="50"/>
      <c r="W33" s="51"/>
      <c r="X33" s="9"/>
      <c r="Y33" s="26"/>
      <c r="Z33" s="26"/>
      <c r="AA33" s="26"/>
      <c r="AB33" s="26"/>
      <c r="AC33" s="26"/>
      <c r="AD33" s="26"/>
      <c r="AE33" s="26"/>
      <c r="AF33" s="26"/>
      <c r="AG33" s="28"/>
      <c r="AM33" s="68"/>
      <c r="AN33" s="68"/>
      <c r="AO33" s="68"/>
      <c r="AP33" s="68"/>
      <c r="AQ33" s="68"/>
      <c r="AR33" s="68"/>
    </row>
    <row r="34" spans="1:44" ht="16.5" customHeight="1" thickBot="1">
      <c r="A34" s="52"/>
      <c r="B34" s="53"/>
      <c r="C34" s="54" t="s">
        <v>30</v>
      </c>
      <c r="D34" s="54"/>
      <c r="E34" s="54"/>
      <c r="F34" s="54"/>
      <c r="G34" s="54"/>
      <c r="H34" s="54"/>
      <c r="I34" s="54"/>
      <c r="J34" s="54"/>
      <c r="K34" s="54"/>
      <c r="L34" s="54"/>
      <c r="M34" s="54"/>
      <c r="N34" s="54"/>
      <c r="O34" s="55"/>
      <c r="P34" s="55"/>
      <c r="Q34" s="55"/>
      <c r="R34" s="56">
        <f>SUM(R30:R33)</f>
        <v>29700</v>
      </c>
      <c r="S34" s="56"/>
      <c r="T34" s="56"/>
      <c r="U34" s="56"/>
      <c r="V34" s="56"/>
      <c r="W34" s="57"/>
      <c r="X34" s="7"/>
      <c r="Y34" s="26"/>
      <c r="Z34" s="26"/>
      <c r="AA34" s="26"/>
      <c r="AB34" s="26"/>
      <c r="AC34" s="26"/>
      <c r="AD34" s="26"/>
      <c r="AE34" s="26"/>
      <c r="AF34" s="26"/>
      <c r="AG34" s="28"/>
      <c r="AM34" s="68"/>
      <c r="AN34" s="68"/>
      <c r="AO34" s="68"/>
      <c r="AP34" s="68"/>
      <c r="AQ34" s="68"/>
      <c r="AR34" s="68"/>
    </row>
    <row r="36" spans="1:44" ht="16.5" customHeight="1">
      <c r="AD36" s="43"/>
    </row>
    <row r="37" spans="1:44" ht="16.5" customHeight="1">
      <c r="AD37" s="44"/>
    </row>
    <row r="38" spans="1:44" ht="16.5" customHeight="1">
      <c r="AD38" s="44"/>
    </row>
    <row r="39" spans="1:44" ht="16.5" customHeight="1">
      <c r="AD39" s="44"/>
    </row>
    <row r="40" spans="1:44" ht="16.5" customHeight="1">
      <c r="AD40" s="44"/>
    </row>
    <row r="41" spans="1:44" ht="16.5" customHeight="1">
      <c r="AD41" s="44"/>
    </row>
    <row r="42" spans="1:44" ht="16.5" customHeight="1">
      <c r="AD42" s="44"/>
    </row>
    <row r="43" spans="1:44" ht="16.5" customHeight="1">
      <c r="AD43" s="44"/>
    </row>
    <row r="44" spans="1:44" ht="16.5" customHeight="1">
      <c r="AD44" s="44"/>
    </row>
  </sheetData>
  <mergeCells count="198">
    <mergeCell ref="Z1:AF1"/>
    <mergeCell ref="L2:U4"/>
    <mergeCell ref="X2:Y2"/>
    <mergeCell ref="W3:Y3"/>
    <mergeCell ref="Z3:AF3"/>
    <mergeCell ref="AM4:AP5"/>
    <mergeCell ref="AM8:AP9"/>
    <mergeCell ref="AQ8:AV9"/>
    <mergeCell ref="AQ4:AV5"/>
    <mergeCell ref="M9:O9"/>
    <mergeCell ref="R9:T9"/>
    <mergeCell ref="W9:X9"/>
    <mergeCell ref="Y9:AA9"/>
    <mergeCell ref="AB9:AC9"/>
    <mergeCell ref="AD9:AF9"/>
    <mergeCell ref="A5:I6"/>
    <mergeCell ref="L5:U5"/>
    <mergeCell ref="W5:X6"/>
    <mergeCell ref="Y5:AD5"/>
    <mergeCell ref="AE5:AF5"/>
    <mergeCell ref="Y6:AD6"/>
    <mergeCell ref="AE6:AF8"/>
    <mergeCell ref="AM6:AP7"/>
    <mergeCell ref="AQ6:AV7"/>
    <mergeCell ref="W7:X7"/>
    <mergeCell ref="Y7:AD7"/>
    <mergeCell ref="W8:X8"/>
    <mergeCell ref="Y8:AD8"/>
    <mergeCell ref="AB10:AF10"/>
    <mergeCell ref="AM10:AP11"/>
    <mergeCell ref="AQ10:AV11"/>
    <mergeCell ref="A11:C11"/>
    <mergeCell ref="E11:H11"/>
    <mergeCell ref="W11:X11"/>
    <mergeCell ref="Y11:AF11"/>
    <mergeCell ref="A10:C10"/>
    <mergeCell ref="D10:J10"/>
    <mergeCell ref="M10:O10"/>
    <mergeCell ref="R10:T10"/>
    <mergeCell ref="W10:Y10"/>
    <mergeCell ref="Z10:AA10"/>
    <mergeCell ref="AL15:AP15"/>
    <mergeCell ref="K16:M16"/>
    <mergeCell ref="N16:R16"/>
    <mergeCell ref="S16:W16"/>
    <mergeCell ref="Y16:AF16"/>
    <mergeCell ref="W12:X12"/>
    <mergeCell ref="Y12:AF12"/>
    <mergeCell ref="A14:B15"/>
    <mergeCell ref="C14:I15"/>
    <mergeCell ref="K14:M14"/>
    <mergeCell ref="N14:R14"/>
    <mergeCell ref="S14:W14"/>
    <mergeCell ref="Y14:AF14"/>
    <mergeCell ref="K15:M15"/>
    <mergeCell ref="N15:R15"/>
    <mergeCell ref="K17:M17"/>
    <mergeCell ref="N17:R17"/>
    <mergeCell ref="S17:W17"/>
    <mergeCell ref="Y17:AF17"/>
    <mergeCell ref="K18:M18"/>
    <mergeCell ref="N18:R18"/>
    <mergeCell ref="S18:W18"/>
    <mergeCell ref="Y18:AF18"/>
    <mergeCell ref="S15:W15"/>
    <mergeCell ref="Y15:AF15"/>
    <mergeCell ref="A19:E19"/>
    <mergeCell ref="K19:M19"/>
    <mergeCell ref="N19:R19"/>
    <mergeCell ref="S19:W19"/>
    <mergeCell ref="Y19:AF19"/>
    <mergeCell ref="A21:B21"/>
    <mergeCell ref="C21:I21"/>
    <mergeCell ref="J21:L21"/>
    <mergeCell ref="M21:N21"/>
    <mergeCell ref="O21:Q21"/>
    <mergeCell ref="BB21:BD21"/>
    <mergeCell ref="A22:B22"/>
    <mergeCell ref="C22:I22"/>
    <mergeCell ref="J22:L22"/>
    <mergeCell ref="M22:N22"/>
    <mergeCell ref="O22:Q22"/>
    <mergeCell ref="R22:W22"/>
    <mergeCell ref="AM22:AR22"/>
    <mergeCell ref="AS22:AT22"/>
    <mergeCell ref="AU22:AW22"/>
    <mergeCell ref="R21:W21"/>
    <mergeCell ref="Z21:AE21"/>
    <mergeCell ref="AM21:AR21"/>
    <mergeCell ref="AS21:AT21"/>
    <mergeCell ref="AU21:AW21"/>
    <mergeCell ref="AX21:BA21"/>
    <mergeCell ref="AX22:BA22"/>
    <mergeCell ref="BB22:BD22"/>
    <mergeCell ref="AX23:BA23"/>
    <mergeCell ref="BB23:BD23"/>
    <mergeCell ref="A24:B24"/>
    <mergeCell ref="C24:I24"/>
    <mergeCell ref="J24:L24"/>
    <mergeCell ref="M24:N24"/>
    <mergeCell ref="O24:Q24"/>
    <mergeCell ref="R24:W24"/>
    <mergeCell ref="AM24:AR24"/>
    <mergeCell ref="A23:B23"/>
    <mergeCell ref="C23:I23"/>
    <mergeCell ref="J23:L23"/>
    <mergeCell ref="M23:N23"/>
    <mergeCell ref="O23:Q23"/>
    <mergeCell ref="R23:W23"/>
    <mergeCell ref="AM23:AR23"/>
    <mergeCell ref="AS23:AT23"/>
    <mergeCell ref="AU23:AW23"/>
    <mergeCell ref="A26:B26"/>
    <mergeCell ref="C26:I26"/>
    <mergeCell ref="J26:L26"/>
    <mergeCell ref="M26:N26"/>
    <mergeCell ref="O26:Q26"/>
    <mergeCell ref="AS24:AT24"/>
    <mergeCell ref="AU24:AW24"/>
    <mergeCell ref="AX24:BA24"/>
    <mergeCell ref="BB24:BD24"/>
    <mergeCell ref="A25:B25"/>
    <mergeCell ref="C25:I25"/>
    <mergeCell ref="J25:L25"/>
    <mergeCell ref="M25:N25"/>
    <mergeCell ref="O25:Q25"/>
    <mergeCell ref="R25:W25"/>
    <mergeCell ref="R27:W27"/>
    <mergeCell ref="R26:W26"/>
    <mergeCell ref="AM26:AR26"/>
    <mergeCell ref="AS26:AT26"/>
    <mergeCell ref="AU26:AW26"/>
    <mergeCell ref="AX26:BA26"/>
    <mergeCell ref="BB26:BD26"/>
    <mergeCell ref="AM25:AR25"/>
    <mergeCell ref="AS25:AT25"/>
    <mergeCell ref="AU25:AW25"/>
    <mergeCell ref="AX25:BA25"/>
    <mergeCell ref="BB25:BD25"/>
    <mergeCell ref="C28:I28"/>
    <mergeCell ref="J28:L28"/>
    <mergeCell ref="M28:N28"/>
    <mergeCell ref="O28:Q28"/>
    <mergeCell ref="A27:B27"/>
    <mergeCell ref="C27:I27"/>
    <mergeCell ref="J27:L27"/>
    <mergeCell ref="M27:N27"/>
    <mergeCell ref="O27:Q27"/>
    <mergeCell ref="AM28:AR28"/>
    <mergeCell ref="AS28:AT28"/>
    <mergeCell ref="AU28:AW28"/>
    <mergeCell ref="AX28:BA28"/>
    <mergeCell ref="BB28:BD28"/>
    <mergeCell ref="AM27:AR27"/>
    <mergeCell ref="AS27:AT27"/>
    <mergeCell ref="AU27:AW27"/>
    <mergeCell ref="AX27:BA27"/>
    <mergeCell ref="BB27:BD27"/>
    <mergeCell ref="AM31:AR34"/>
    <mergeCell ref="A32:B32"/>
    <mergeCell ref="C32:I32"/>
    <mergeCell ref="J32:L32"/>
    <mergeCell ref="M32:N32"/>
    <mergeCell ref="O32:Q32"/>
    <mergeCell ref="R32:W32"/>
    <mergeCell ref="A33:B33"/>
    <mergeCell ref="C33:I33"/>
    <mergeCell ref="J33:L33"/>
    <mergeCell ref="A31:B31"/>
    <mergeCell ref="C31:I31"/>
    <mergeCell ref="J31:L31"/>
    <mergeCell ref="M31:N31"/>
    <mergeCell ref="O31:Q31"/>
    <mergeCell ref="R31:W31"/>
    <mergeCell ref="A2:I3"/>
    <mergeCell ref="M33:N33"/>
    <mergeCell ref="O33:Q33"/>
    <mergeCell ref="R33:W33"/>
    <mergeCell ref="A34:B34"/>
    <mergeCell ref="C34:I34"/>
    <mergeCell ref="J34:L34"/>
    <mergeCell ref="M34:N34"/>
    <mergeCell ref="O34:Q34"/>
    <mergeCell ref="R34:W34"/>
    <mergeCell ref="A30:B30"/>
    <mergeCell ref="C30:I30"/>
    <mergeCell ref="J30:L30"/>
    <mergeCell ref="M30:N30"/>
    <mergeCell ref="O30:Q30"/>
    <mergeCell ref="R30:W30"/>
    <mergeCell ref="A29:B29"/>
    <mergeCell ref="C29:I29"/>
    <mergeCell ref="J29:L29"/>
    <mergeCell ref="M29:N29"/>
    <mergeCell ref="O29:Q29"/>
    <mergeCell ref="R29:W29"/>
    <mergeCell ref="R28:W28"/>
    <mergeCell ref="A28:B28"/>
  </mergeCells>
  <phoneticPr fontId="3"/>
  <conditionalFormatting sqref="O22:Q29">
    <cfRule type="expression" priority="3">
      <formula>J22=1</formula>
    </cfRule>
    <cfRule type="expression" priority="5">
      <formula>$O$22=1</formula>
    </cfRule>
  </conditionalFormatting>
  <conditionalFormatting sqref="O24:Q24">
    <cfRule type="expression" dxfId="28" priority="2">
      <formula>$J$24=1</formula>
    </cfRule>
  </conditionalFormatting>
  <dataValidations count="2">
    <dataValidation type="list" allowBlank="1" showInputMessage="1" showErrorMessage="1" sqref="X21" xr:uid="{3B36F363-E77E-456E-9FF4-D6E5358D3C5B}">
      <formula1>"※"</formula1>
    </dataValidation>
    <dataValidation type="list" allowBlank="1" showInputMessage="1" showErrorMessage="1" sqref="X22:X29" xr:uid="{E4D3E261-C9DF-4307-A7FD-DDE21CC32F1F}">
      <formula1>$AJ$21:$AJ$25</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30074-741F-4A99-97AA-50A8067DC4DD}">
  <sheetPr>
    <tabColor rgb="FFFFFF00"/>
  </sheetPr>
  <dimension ref="A1:BI44"/>
  <sheetViews>
    <sheetView showZeros="0" tabSelected="1" view="pageBreakPreview" zoomScaleNormal="100" zoomScaleSheetLayoutView="100" workbookViewId="0">
      <selection activeCell="Y15" sqref="Y15:AF15"/>
    </sheetView>
  </sheetViews>
  <sheetFormatPr defaultColWidth="3.875" defaultRowHeight="16.5" customHeight="1"/>
  <cols>
    <col min="25" max="25" width="4" customWidth="1"/>
    <col min="36" max="36" width="5" bestFit="1" customWidth="1"/>
    <col min="57" max="57" width="6.5" bestFit="1" customWidth="1"/>
    <col min="62" max="62" width="5" bestFit="1" customWidth="1"/>
  </cols>
  <sheetData>
    <row r="1" spans="1:49" ht="16.5" customHeight="1">
      <c r="Z1" s="152" t="s">
        <v>0</v>
      </c>
      <c r="AA1" s="152"/>
      <c r="AB1" s="152"/>
      <c r="AC1" s="152"/>
      <c r="AD1" s="152"/>
      <c r="AE1" s="152"/>
      <c r="AF1" s="152"/>
      <c r="AI1" s="11"/>
      <c r="AJ1" s="12"/>
      <c r="AK1" s="12"/>
      <c r="AL1" s="12"/>
      <c r="AM1" s="12"/>
      <c r="AN1" s="12"/>
      <c r="AO1" s="12"/>
      <c r="AP1" s="12"/>
      <c r="AQ1" s="12"/>
      <c r="AR1" s="12"/>
      <c r="AW1" s="13"/>
    </row>
    <row r="2" spans="1:49" ht="16.5" customHeight="1">
      <c r="L2" s="153" t="s">
        <v>4</v>
      </c>
      <c r="M2" s="153"/>
      <c r="N2" s="153"/>
      <c r="O2" s="153"/>
      <c r="P2" s="153"/>
      <c r="Q2" s="153"/>
      <c r="R2" s="153"/>
      <c r="S2" s="153"/>
      <c r="T2" s="153"/>
      <c r="U2" s="153"/>
      <c r="X2" s="155"/>
      <c r="Y2" s="155"/>
      <c r="Z2" t="s">
        <v>1</v>
      </c>
      <c r="AA2" s="8"/>
      <c r="AB2" t="s">
        <v>2</v>
      </c>
      <c r="AC2" s="8"/>
      <c r="AD2" t="s">
        <v>59</v>
      </c>
    </row>
    <row r="3" spans="1:49" ht="16.5" customHeight="1">
      <c r="L3" s="153"/>
      <c r="M3" s="153"/>
      <c r="N3" s="153"/>
      <c r="O3" s="153"/>
      <c r="P3" s="153"/>
      <c r="Q3" s="153"/>
      <c r="R3" s="153"/>
      <c r="S3" s="153"/>
      <c r="T3" s="153"/>
      <c r="U3" s="153"/>
      <c r="W3" s="126" t="s">
        <v>72</v>
      </c>
      <c r="X3" s="126"/>
      <c r="Y3" s="126"/>
      <c r="Z3" s="168"/>
      <c r="AA3" s="169"/>
      <c r="AB3" s="169"/>
      <c r="AC3" s="169"/>
      <c r="AD3" s="169"/>
      <c r="AE3" s="169"/>
      <c r="AF3" s="169"/>
      <c r="AL3" s="11"/>
    </row>
    <row r="4" spans="1:49" ht="16.5" customHeight="1" thickBot="1">
      <c r="L4" s="154"/>
      <c r="M4" s="154"/>
      <c r="N4" s="154"/>
      <c r="O4" s="154"/>
      <c r="P4" s="154"/>
      <c r="Q4" s="154"/>
      <c r="R4" s="154"/>
      <c r="S4" s="154"/>
      <c r="T4" s="154"/>
      <c r="U4" s="154"/>
      <c r="W4" s="4" t="s">
        <v>12</v>
      </c>
      <c r="X4" s="3"/>
      <c r="Y4" s="3"/>
      <c r="AM4" s="68"/>
      <c r="AN4" s="68"/>
      <c r="AO4" s="68"/>
      <c r="AP4" s="68"/>
      <c r="AQ4" s="166"/>
      <c r="AR4" s="166"/>
      <c r="AS4" s="166"/>
      <c r="AT4" s="166"/>
      <c r="AU4" s="166"/>
      <c r="AV4" s="166"/>
    </row>
    <row r="5" spans="1:49" ht="16.5" customHeight="1" thickTop="1">
      <c r="A5" s="127" t="s">
        <v>43</v>
      </c>
      <c r="B5" s="127"/>
      <c r="C5" s="127"/>
      <c r="D5" s="127"/>
      <c r="E5" s="127"/>
      <c r="F5" s="127"/>
      <c r="G5" s="127"/>
      <c r="H5" s="127"/>
      <c r="I5" s="127"/>
      <c r="J5" s="1"/>
      <c r="K5" s="1"/>
      <c r="L5" s="129" t="s">
        <v>5</v>
      </c>
      <c r="M5" s="130"/>
      <c r="N5" s="130"/>
      <c r="O5" s="130"/>
      <c r="P5" s="130"/>
      <c r="Q5" s="130"/>
      <c r="R5" s="130"/>
      <c r="S5" s="130"/>
      <c r="T5" s="130"/>
      <c r="U5" s="130"/>
      <c r="V5" s="2"/>
      <c r="W5" s="131" t="s">
        <v>55</v>
      </c>
      <c r="X5" s="132"/>
      <c r="Y5" s="135"/>
      <c r="Z5" s="136"/>
      <c r="AA5" s="136"/>
      <c r="AB5" s="136"/>
      <c r="AC5" s="136"/>
      <c r="AD5" s="137"/>
      <c r="AE5" s="108" t="s">
        <v>50</v>
      </c>
      <c r="AF5" s="109"/>
      <c r="AM5" s="68"/>
      <c r="AN5" s="68"/>
      <c r="AO5" s="68"/>
      <c r="AP5" s="68"/>
      <c r="AQ5" s="166"/>
      <c r="AR5" s="166"/>
      <c r="AS5" s="166"/>
      <c r="AT5" s="166"/>
      <c r="AU5" s="166"/>
      <c r="AV5" s="166"/>
    </row>
    <row r="6" spans="1:49" ht="16.5" customHeight="1">
      <c r="A6" s="128"/>
      <c r="B6" s="128"/>
      <c r="C6" s="128"/>
      <c r="D6" s="128"/>
      <c r="E6" s="128"/>
      <c r="F6" s="128"/>
      <c r="G6" s="128"/>
      <c r="H6" s="128"/>
      <c r="I6" s="128"/>
      <c r="J6" s="1"/>
      <c r="K6" s="1"/>
      <c r="V6" s="2"/>
      <c r="W6" s="133"/>
      <c r="X6" s="134"/>
      <c r="Y6" s="138"/>
      <c r="Z6" s="139"/>
      <c r="AA6" s="139"/>
      <c r="AB6" s="139"/>
      <c r="AC6" s="139"/>
      <c r="AD6" s="140"/>
      <c r="AE6" s="141"/>
      <c r="AF6" s="142"/>
      <c r="AM6" s="68"/>
      <c r="AN6" s="68"/>
      <c r="AO6" s="68"/>
      <c r="AP6" s="68"/>
      <c r="AQ6" s="117"/>
      <c r="AR6" s="117"/>
      <c r="AS6" s="117"/>
      <c r="AT6" s="117"/>
      <c r="AU6" s="117"/>
      <c r="AV6" s="117"/>
    </row>
    <row r="7" spans="1:49" ht="16.5" customHeight="1">
      <c r="B7" s="4" t="s">
        <v>44</v>
      </c>
      <c r="W7" s="133" t="s">
        <v>56</v>
      </c>
      <c r="X7" s="134"/>
      <c r="Y7" s="138"/>
      <c r="Z7" s="139"/>
      <c r="AA7" s="139"/>
      <c r="AB7" s="139"/>
      <c r="AC7" s="139"/>
      <c r="AD7" s="140"/>
      <c r="AE7" s="143"/>
      <c r="AF7" s="144"/>
      <c r="AM7" s="68"/>
      <c r="AN7" s="68"/>
      <c r="AO7" s="68"/>
      <c r="AP7" s="68"/>
      <c r="AQ7" s="117"/>
      <c r="AR7" s="117"/>
      <c r="AS7" s="117"/>
      <c r="AT7" s="117"/>
      <c r="AU7" s="117"/>
      <c r="AV7" s="117"/>
    </row>
    <row r="8" spans="1:49" ht="16.5" customHeight="1">
      <c r="B8" s="4"/>
      <c r="W8" s="147" t="s">
        <v>57</v>
      </c>
      <c r="X8" s="148"/>
      <c r="Y8" s="149"/>
      <c r="Z8" s="150"/>
      <c r="AA8" s="150"/>
      <c r="AB8" s="150"/>
      <c r="AC8" s="150"/>
      <c r="AD8" s="151"/>
      <c r="AE8" s="145"/>
      <c r="AF8" s="146"/>
      <c r="AM8" s="68"/>
      <c r="AN8" s="68"/>
      <c r="AO8" s="68"/>
      <c r="AP8" s="68"/>
      <c r="AQ8" s="117"/>
      <c r="AR8" s="117"/>
      <c r="AS8" s="117"/>
      <c r="AT8" s="117"/>
      <c r="AU8" s="117"/>
      <c r="AV8" s="117"/>
    </row>
    <row r="9" spans="1:49" ht="16.5" customHeight="1">
      <c r="D9" s="170"/>
      <c r="E9" s="170"/>
      <c r="F9" s="170"/>
      <c r="G9" s="170"/>
      <c r="H9" s="170"/>
      <c r="I9" s="170"/>
      <c r="J9" s="170"/>
      <c r="M9" s="158" t="s">
        <v>10</v>
      </c>
      <c r="N9" s="159"/>
      <c r="O9" s="159"/>
      <c r="R9" s="159" t="s">
        <v>11</v>
      </c>
      <c r="S9" s="159"/>
      <c r="T9" s="159"/>
      <c r="W9" s="160" t="s">
        <v>51</v>
      </c>
      <c r="X9" s="161"/>
      <c r="Y9" s="162"/>
      <c r="Z9" s="162"/>
      <c r="AA9" s="162"/>
      <c r="AB9" s="163" t="s">
        <v>58</v>
      </c>
      <c r="AC9" s="164"/>
      <c r="AD9" s="115"/>
      <c r="AE9" s="115"/>
      <c r="AF9" s="116"/>
      <c r="AM9" s="68"/>
      <c r="AN9" s="68"/>
      <c r="AO9" s="68"/>
      <c r="AP9" s="68"/>
      <c r="AQ9" s="117"/>
      <c r="AR9" s="117"/>
      <c r="AS9" s="117"/>
      <c r="AT9" s="117"/>
      <c r="AU9" s="117"/>
      <c r="AV9" s="117"/>
    </row>
    <row r="10" spans="1:49" ht="16.5" customHeight="1">
      <c r="A10" s="122" t="s">
        <v>6</v>
      </c>
      <c r="B10" s="122"/>
      <c r="C10" s="122"/>
      <c r="D10" s="171"/>
      <c r="E10" s="171"/>
      <c r="F10" s="171"/>
      <c r="G10" s="171"/>
      <c r="H10" s="171"/>
      <c r="I10" s="171"/>
      <c r="J10" s="171"/>
      <c r="K10" s="14"/>
      <c r="L10" s="15" t="s">
        <v>8</v>
      </c>
      <c r="M10" s="172"/>
      <c r="N10" s="172"/>
      <c r="O10" s="172"/>
      <c r="P10" s="16" t="s">
        <v>66</v>
      </c>
      <c r="Q10" s="15"/>
      <c r="R10" s="172"/>
      <c r="S10" s="172"/>
      <c r="T10" s="172"/>
      <c r="U10" s="17" t="s">
        <v>66</v>
      </c>
      <c r="W10" s="125" t="s">
        <v>93</v>
      </c>
      <c r="X10" s="115"/>
      <c r="Y10" s="115"/>
      <c r="Z10" s="126" t="s">
        <v>52</v>
      </c>
      <c r="AA10" s="126"/>
      <c r="AB10" s="114"/>
      <c r="AC10" s="115"/>
      <c r="AD10" s="115"/>
      <c r="AE10" s="115"/>
      <c r="AF10" s="116"/>
      <c r="AM10" s="68"/>
      <c r="AN10" s="68"/>
      <c r="AO10" s="68"/>
      <c r="AP10" s="68"/>
      <c r="AQ10" s="117"/>
      <c r="AR10" s="117"/>
      <c r="AS10" s="117"/>
      <c r="AT10" s="117"/>
      <c r="AU10" s="117"/>
      <c r="AV10" s="117"/>
    </row>
    <row r="11" spans="1:49" ht="16.5" customHeight="1">
      <c r="A11" s="118" t="s">
        <v>7</v>
      </c>
      <c r="B11" s="118"/>
      <c r="C11" s="118"/>
      <c r="D11" s="18"/>
      <c r="E11" s="167"/>
      <c r="F11" s="167"/>
      <c r="G11" s="167"/>
      <c r="H11" s="167"/>
      <c r="I11" s="14"/>
      <c r="J11" s="14"/>
      <c r="K11" s="14"/>
      <c r="L11" s="14"/>
      <c r="M11" s="14"/>
      <c r="N11" s="14"/>
      <c r="O11" s="14"/>
      <c r="P11" s="14"/>
      <c r="Q11" s="14"/>
      <c r="R11" s="14"/>
      <c r="S11" s="14"/>
      <c r="T11" s="14"/>
      <c r="W11" s="120" t="s">
        <v>53</v>
      </c>
      <c r="X11" s="121"/>
      <c r="Y11" s="173"/>
      <c r="Z11" s="173"/>
      <c r="AA11" s="173"/>
      <c r="AB11" s="173"/>
      <c r="AC11" s="173"/>
      <c r="AD11" s="173"/>
      <c r="AE11" s="173"/>
      <c r="AF11" s="174"/>
      <c r="AM11" s="68"/>
      <c r="AN11" s="68"/>
      <c r="AO11" s="68"/>
      <c r="AP11" s="68"/>
      <c r="AQ11" s="117"/>
      <c r="AR11" s="117"/>
      <c r="AS11" s="117"/>
      <c r="AT11" s="117"/>
      <c r="AU11" s="117"/>
      <c r="AV11" s="117"/>
    </row>
    <row r="12" spans="1:49" ht="16.5" customHeight="1" thickBot="1">
      <c r="W12" s="93" t="s">
        <v>54</v>
      </c>
      <c r="X12" s="94"/>
      <c r="Y12" s="175"/>
      <c r="Z12" s="175"/>
      <c r="AA12" s="175"/>
      <c r="AB12" s="175"/>
      <c r="AC12" s="175"/>
      <c r="AD12" s="175"/>
      <c r="AE12" s="175"/>
      <c r="AF12" s="176"/>
    </row>
    <row r="13" spans="1:49" ht="16.5" customHeight="1" thickBot="1">
      <c r="W13" s="19"/>
      <c r="X13" s="19"/>
      <c r="Y13" s="20"/>
      <c r="Z13" s="3"/>
      <c r="AA13" s="3"/>
      <c r="AB13" s="3"/>
      <c r="AC13" s="3"/>
      <c r="AD13" s="3"/>
      <c r="AE13" s="3"/>
      <c r="AF13" s="3"/>
    </row>
    <row r="14" spans="1:49" ht="16.5" customHeight="1">
      <c r="A14" s="97" t="s">
        <v>13</v>
      </c>
      <c r="B14" s="98"/>
      <c r="C14" s="101">
        <f>N18+S18</f>
        <v>0</v>
      </c>
      <c r="D14" s="101"/>
      <c r="E14" s="101"/>
      <c r="F14" s="101"/>
      <c r="G14" s="101"/>
      <c r="H14" s="101"/>
      <c r="I14" s="102"/>
      <c r="K14" s="105" t="s">
        <v>22</v>
      </c>
      <c r="L14" s="106"/>
      <c r="M14" s="106"/>
      <c r="N14" s="107" t="s">
        <v>23</v>
      </c>
      <c r="O14" s="108"/>
      <c r="P14" s="108"/>
      <c r="Q14" s="108"/>
      <c r="R14" s="108"/>
      <c r="S14" s="108" t="s">
        <v>24</v>
      </c>
      <c r="T14" s="108"/>
      <c r="U14" s="108"/>
      <c r="V14" s="108"/>
      <c r="W14" s="109"/>
      <c r="X14" s="21" t="s">
        <v>20</v>
      </c>
      <c r="Y14" s="110" t="s">
        <v>21</v>
      </c>
      <c r="Z14" s="111"/>
      <c r="AA14" s="111"/>
      <c r="AB14" s="111"/>
      <c r="AC14" s="111"/>
      <c r="AD14" s="111"/>
      <c r="AE14" s="111"/>
      <c r="AF14" s="112"/>
      <c r="AI14" s="13" t="s">
        <v>67</v>
      </c>
    </row>
    <row r="15" spans="1:49" ht="16.5" customHeight="1" thickBot="1">
      <c r="A15" s="99"/>
      <c r="B15" s="100"/>
      <c r="C15" s="103"/>
      <c r="D15" s="103"/>
      <c r="E15" s="103"/>
      <c r="F15" s="103"/>
      <c r="G15" s="103"/>
      <c r="H15" s="103"/>
      <c r="I15" s="104"/>
      <c r="K15" s="113" t="s">
        <v>15</v>
      </c>
      <c r="L15" s="82"/>
      <c r="M15" s="82"/>
      <c r="N15" s="83"/>
      <c r="O15" s="83"/>
      <c r="P15" s="83"/>
      <c r="Q15" s="83"/>
      <c r="R15" s="83"/>
      <c r="S15" s="83"/>
      <c r="T15" s="83"/>
      <c r="U15" s="83"/>
      <c r="V15" s="83"/>
      <c r="W15" s="84"/>
      <c r="X15" s="22"/>
      <c r="Y15" s="90"/>
      <c r="Z15" s="91"/>
      <c r="AA15" s="91"/>
      <c r="AB15" s="91"/>
      <c r="AC15" s="91"/>
      <c r="AD15" s="91"/>
      <c r="AE15" s="91"/>
      <c r="AF15" s="92"/>
      <c r="AL15" s="68"/>
      <c r="AM15" s="68"/>
      <c r="AN15" s="68"/>
      <c r="AO15" s="68"/>
      <c r="AP15" s="68"/>
    </row>
    <row r="16" spans="1:49" ht="16.5" customHeight="1">
      <c r="H16" t="s">
        <v>14</v>
      </c>
      <c r="K16" s="81" t="s">
        <v>16</v>
      </c>
      <c r="L16" s="82"/>
      <c r="M16" s="82"/>
      <c r="N16" s="83"/>
      <c r="O16" s="83"/>
      <c r="P16" s="83"/>
      <c r="Q16" s="83"/>
      <c r="R16" s="83"/>
      <c r="S16" s="83"/>
      <c r="T16" s="83"/>
      <c r="U16" s="83"/>
      <c r="V16" s="83"/>
      <c r="W16" s="84"/>
      <c r="X16" s="23"/>
      <c r="Y16" s="85"/>
      <c r="Z16" s="86"/>
      <c r="AA16" s="86"/>
      <c r="AB16" s="86"/>
      <c r="AC16" s="86"/>
      <c r="AD16" s="86"/>
      <c r="AE16" s="86"/>
      <c r="AF16" s="87"/>
    </row>
    <row r="17" spans="1:61" ht="16.5" customHeight="1">
      <c r="K17" s="81" t="s">
        <v>17</v>
      </c>
      <c r="L17" s="82"/>
      <c r="M17" s="82"/>
      <c r="N17" s="83"/>
      <c r="O17" s="83"/>
      <c r="P17" s="83"/>
      <c r="Q17" s="83"/>
      <c r="R17" s="83"/>
      <c r="S17" s="83"/>
      <c r="T17" s="83"/>
      <c r="U17" s="83"/>
      <c r="V17" s="83"/>
      <c r="W17" s="84"/>
      <c r="X17" s="23"/>
      <c r="Y17" s="85"/>
      <c r="Z17" s="86"/>
      <c r="AA17" s="86"/>
      <c r="AB17" s="86"/>
      <c r="AC17" s="86"/>
      <c r="AD17" s="86"/>
      <c r="AE17" s="86"/>
      <c r="AF17" s="87"/>
    </row>
    <row r="18" spans="1:61" ht="16.5" customHeight="1">
      <c r="K18" s="81" t="s">
        <v>18</v>
      </c>
      <c r="L18" s="82"/>
      <c r="M18" s="82"/>
      <c r="N18" s="177">
        <f>R30</f>
        <v>0</v>
      </c>
      <c r="O18" s="177"/>
      <c r="P18" s="177"/>
      <c r="Q18" s="177"/>
      <c r="R18" s="177"/>
      <c r="S18" s="177">
        <f>R31+R33+R32</f>
        <v>0</v>
      </c>
      <c r="T18" s="177"/>
      <c r="U18" s="177"/>
      <c r="V18" s="177"/>
      <c r="W18" s="178"/>
      <c r="X18" s="23"/>
      <c r="Y18" s="85"/>
      <c r="Z18" s="86"/>
      <c r="AA18" s="86"/>
      <c r="AB18" s="86"/>
      <c r="AC18" s="86"/>
      <c r="AD18" s="86"/>
      <c r="AE18" s="86"/>
      <c r="AF18" s="87"/>
    </row>
    <row r="19" spans="1:61" ht="16.5" customHeight="1" thickBot="1">
      <c r="A19" s="72" t="s">
        <v>25</v>
      </c>
      <c r="B19" s="72"/>
      <c r="C19" s="72"/>
      <c r="D19" s="72"/>
      <c r="E19" s="72"/>
      <c r="K19" s="73" t="s">
        <v>19</v>
      </c>
      <c r="L19" s="74"/>
      <c r="M19" s="74"/>
      <c r="N19" s="179">
        <f>N15-N17-N18+N16</f>
        <v>0</v>
      </c>
      <c r="O19" s="179"/>
      <c r="P19" s="179"/>
      <c r="Q19" s="179"/>
      <c r="R19" s="179"/>
      <c r="S19" s="179">
        <f>S15-S17-S18+S16</f>
        <v>0</v>
      </c>
      <c r="T19" s="179"/>
      <c r="U19" s="179"/>
      <c r="V19" s="179"/>
      <c r="W19" s="180"/>
      <c r="X19" s="24"/>
      <c r="Y19" s="77"/>
      <c r="Z19" s="78"/>
      <c r="AA19" s="78"/>
      <c r="AB19" s="78"/>
      <c r="AC19" s="78"/>
      <c r="AD19" s="78"/>
      <c r="AE19" s="78"/>
      <c r="AF19" s="79"/>
    </row>
    <row r="20" spans="1:61" ht="16.5" customHeight="1" thickBot="1"/>
    <row r="21" spans="1:61" ht="16.5" customHeight="1">
      <c r="A21" s="80" t="s">
        <v>26</v>
      </c>
      <c r="B21" s="69"/>
      <c r="C21" s="69" t="s">
        <v>27</v>
      </c>
      <c r="D21" s="69"/>
      <c r="E21" s="69"/>
      <c r="F21" s="69"/>
      <c r="G21" s="69"/>
      <c r="H21" s="69"/>
      <c r="I21" s="69"/>
      <c r="J21" s="69" t="s">
        <v>28</v>
      </c>
      <c r="K21" s="69"/>
      <c r="L21" s="69"/>
      <c r="M21" s="69" t="s">
        <v>29</v>
      </c>
      <c r="N21" s="69"/>
      <c r="O21" s="69" t="s">
        <v>31</v>
      </c>
      <c r="P21" s="69"/>
      <c r="Q21" s="69"/>
      <c r="R21" s="69" t="s">
        <v>23</v>
      </c>
      <c r="S21" s="69"/>
      <c r="T21" s="69"/>
      <c r="U21" s="69"/>
      <c r="V21" s="69"/>
      <c r="W21" s="70"/>
      <c r="X21" s="25" t="s">
        <v>68</v>
      </c>
      <c r="Y21" s="26"/>
      <c r="Z21" s="71" t="s">
        <v>32</v>
      </c>
      <c r="AA21" s="71"/>
      <c r="AB21" s="71"/>
      <c r="AC21" s="71"/>
      <c r="AD21" s="71"/>
      <c r="AE21" s="71"/>
      <c r="AF21" s="26"/>
      <c r="AJ21" s="39">
        <v>0.08</v>
      </c>
      <c r="AM21" s="68"/>
      <c r="AN21" s="68"/>
      <c r="AO21" s="68"/>
      <c r="AP21" s="68"/>
      <c r="AQ21" s="68"/>
      <c r="AR21" s="68"/>
      <c r="AS21" s="68"/>
      <c r="AT21" s="68"/>
      <c r="AU21" s="68"/>
      <c r="AV21" s="68"/>
      <c r="AW21" s="68"/>
      <c r="AX21" s="68"/>
      <c r="AY21" s="68"/>
      <c r="AZ21" s="68"/>
      <c r="BA21" s="68"/>
      <c r="BB21" s="68"/>
      <c r="BC21" s="68"/>
      <c r="BD21" s="68"/>
      <c r="BI21" s="27"/>
    </row>
    <row r="22" spans="1:61" ht="16.5" customHeight="1">
      <c r="A22" s="61"/>
      <c r="B22" s="62"/>
      <c r="C22" s="63"/>
      <c r="D22" s="63"/>
      <c r="E22" s="63"/>
      <c r="F22" s="63"/>
      <c r="G22" s="63"/>
      <c r="H22" s="63"/>
      <c r="I22" s="63"/>
      <c r="J22" s="165"/>
      <c r="K22" s="165"/>
      <c r="L22" s="165"/>
      <c r="M22" s="64"/>
      <c r="N22" s="64"/>
      <c r="O22" s="65"/>
      <c r="P22" s="65"/>
      <c r="Q22" s="65"/>
      <c r="R22" s="66">
        <f>J22*O22</f>
        <v>0</v>
      </c>
      <c r="S22" s="66"/>
      <c r="T22" s="66"/>
      <c r="U22" s="66"/>
      <c r="V22" s="66"/>
      <c r="W22" s="67"/>
      <c r="X22" s="38">
        <v>0.1</v>
      </c>
      <c r="Y22" s="26">
        <v>1</v>
      </c>
      <c r="Z22" s="26" t="s">
        <v>34</v>
      </c>
      <c r="AA22" s="26"/>
      <c r="AB22" s="26"/>
      <c r="AC22" s="26"/>
      <c r="AD22" s="26"/>
      <c r="AE22" s="26"/>
      <c r="AF22" s="26"/>
      <c r="AG22" s="28"/>
      <c r="AJ22" s="40" t="s">
        <v>69</v>
      </c>
      <c r="AM22" s="68"/>
      <c r="AN22" s="68"/>
      <c r="AO22" s="68"/>
      <c r="AP22" s="68"/>
      <c r="AQ22" s="68"/>
      <c r="AR22" s="68"/>
      <c r="AS22" s="68"/>
      <c r="AT22" s="68"/>
      <c r="AU22" s="68"/>
      <c r="AV22" s="68"/>
      <c r="AW22" s="68"/>
      <c r="AX22" s="68"/>
      <c r="AY22" s="68"/>
      <c r="AZ22" s="68"/>
      <c r="BA22" s="68"/>
      <c r="BB22" s="68"/>
      <c r="BC22" s="68"/>
      <c r="BD22" s="68"/>
      <c r="BI22" s="27"/>
    </row>
    <row r="23" spans="1:61" ht="16.5" customHeight="1">
      <c r="A23" s="61"/>
      <c r="B23" s="62"/>
      <c r="C23" s="63"/>
      <c r="D23" s="63"/>
      <c r="E23" s="63"/>
      <c r="F23" s="63"/>
      <c r="G23" s="63"/>
      <c r="H23" s="63"/>
      <c r="I23" s="63"/>
      <c r="J23" s="165"/>
      <c r="K23" s="165"/>
      <c r="L23" s="165"/>
      <c r="M23" s="64"/>
      <c r="N23" s="64"/>
      <c r="O23" s="65"/>
      <c r="P23" s="65"/>
      <c r="Q23" s="65"/>
      <c r="R23" s="66">
        <f t="shared" ref="R23:R29" si="0">J23*O23</f>
        <v>0</v>
      </c>
      <c r="S23" s="66"/>
      <c r="T23" s="66"/>
      <c r="U23" s="66"/>
      <c r="V23" s="66"/>
      <c r="W23" s="67"/>
      <c r="X23" s="38"/>
      <c r="Y23" s="26"/>
      <c r="Z23" s="26" t="s">
        <v>33</v>
      </c>
      <c r="AA23" s="26"/>
      <c r="AB23" s="26"/>
      <c r="AC23" s="26"/>
      <c r="AD23" s="26"/>
      <c r="AE23" s="26"/>
      <c r="AF23" s="26"/>
      <c r="AG23" s="28"/>
      <c r="AJ23" s="39">
        <v>0.1</v>
      </c>
      <c r="AM23" s="68"/>
      <c r="AN23" s="68"/>
      <c r="AO23" s="68"/>
      <c r="AP23" s="68"/>
      <c r="AQ23" s="68"/>
      <c r="AR23" s="68"/>
      <c r="AS23" s="68"/>
      <c r="AT23" s="68"/>
      <c r="AU23" s="68"/>
      <c r="AV23" s="68"/>
      <c r="AW23" s="68"/>
      <c r="AX23" s="68"/>
      <c r="AY23" s="68"/>
      <c r="AZ23" s="68"/>
      <c r="BA23" s="68"/>
      <c r="BB23" s="68"/>
      <c r="BC23" s="68"/>
      <c r="BD23" s="68"/>
      <c r="BI23" s="27"/>
    </row>
    <row r="24" spans="1:61" ht="16.5" customHeight="1">
      <c r="A24" s="61"/>
      <c r="B24" s="62"/>
      <c r="C24" s="63"/>
      <c r="D24" s="63"/>
      <c r="E24" s="63"/>
      <c r="F24" s="63"/>
      <c r="G24" s="63"/>
      <c r="H24" s="63"/>
      <c r="I24" s="63"/>
      <c r="J24" s="165"/>
      <c r="K24" s="165"/>
      <c r="L24" s="165"/>
      <c r="M24" s="64"/>
      <c r="N24" s="64"/>
      <c r="O24" s="65"/>
      <c r="P24" s="65"/>
      <c r="Q24" s="65"/>
      <c r="R24" s="66">
        <f t="shared" si="0"/>
        <v>0</v>
      </c>
      <c r="S24" s="66"/>
      <c r="T24" s="66"/>
      <c r="U24" s="66"/>
      <c r="V24" s="66"/>
      <c r="W24" s="67"/>
      <c r="X24" s="38"/>
      <c r="Y24" s="26">
        <v>2</v>
      </c>
      <c r="Z24" s="26" t="s">
        <v>36</v>
      </c>
      <c r="AA24" s="26"/>
      <c r="AB24" s="26"/>
      <c r="AC24" s="26"/>
      <c r="AD24" s="26"/>
      <c r="AE24" s="26"/>
      <c r="AF24" s="26"/>
      <c r="AG24" s="28"/>
      <c r="AJ24" s="40" t="s">
        <v>70</v>
      </c>
      <c r="AM24" s="68"/>
      <c r="AN24" s="68"/>
      <c r="AO24" s="68"/>
      <c r="AP24" s="68"/>
      <c r="AQ24" s="68"/>
      <c r="AR24" s="68"/>
      <c r="AS24" s="68"/>
      <c r="AT24" s="68"/>
      <c r="AU24" s="68"/>
      <c r="AV24" s="68"/>
      <c r="AW24" s="68"/>
      <c r="AX24" s="68"/>
      <c r="AY24" s="68"/>
      <c r="AZ24" s="68"/>
      <c r="BA24" s="68"/>
      <c r="BB24" s="68"/>
      <c r="BC24" s="68"/>
      <c r="BD24" s="68"/>
    </row>
    <row r="25" spans="1:61" ht="16.5" customHeight="1">
      <c r="A25" s="61"/>
      <c r="B25" s="62"/>
      <c r="C25" s="63"/>
      <c r="D25" s="63"/>
      <c r="E25" s="63"/>
      <c r="F25" s="63"/>
      <c r="G25" s="63"/>
      <c r="H25" s="63"/>
      <c r="I25" s="63"/>
      <c r="J25" s="165"/>
      <c r="K25" s="165"/>
      <c r="L25" s="165"/>
      <c r="M25" s="64"/>
      <c r="N25" s="64"/>
      <c r="O25" s="65"/>
      <c r="P25" s="65"/>
      <c r="Q25" s="65"/>
      <c r="R25" s="66">
        <f t="shared" si="0"/>
        <v>0</v>
      </c>
      <c r="S25" s="66"/>
      <c r="T25" s="66"/>
      <c r="U25" s="66"/>
      <c r="V25" s="66"/>
      <c r="W25" s="67"/>
      <c r="X25" s="38"/>
      <c r="Y25" s="26">
        <v>3</v>
      </c>
      <c r="Z25" s="26" t="s">
        <v>39</v>
      </c>
      <c r="AA25" s="26"/>
      <c r="AB25" s="26"/>
      <c r="AC25" s="26"/>
      <c r="AD25" s="26"/>
      <c r="AE25" s="26"/>
      <c r="AF25" s="26"/>
      <c r="AG25" s="28"/>
      <c r="AJ25" s="40" t="s">
        <v>71</v>
      </c>
      <c r="AM25" s="68"/>
      <c r="AN25" s="68"/>
      <c r="AO25" s="68"/>
      <c r="AP25" s="68"/>
      <c r="AQ25" s="68"/>
      <c r="AR25" s="68"/>
      <c r="AS25" s="68"/>
      <c r="AT25" s="68"/>
      <c r="AU25" s="68"/>
      <c r="AV25" s="68"/>
      <c r="AW25" s="68"/>
      <c r="AX25" s="68"/>
      <c r="AY25" s="68"/>
      <c r="AZ25" s="68"/>
      <c r="BA25" s="68"/>
      <c r="BB25" s="68"/>
      <c r="BC25" s="68"/>
      <c r="BD25" s="68"/>
    </row>
    <row r="26" spans="1:61" ht="16.5" customHeight="1">
      <c r="A26" s="61"/>
      <c r="B26" s="62"/>
      <c r="C26" s="63"/>
      <c r="D26" s="63"/>
      <c r="E26" s="63"/>
      <c r="F26" s="63"/>
      <c r="G26" s="63"/>
      <c r="H26" s="63"/>
      <c r="I26" s="63"/>
      <c r="J26" s="165"/>
      <c r="K26" s="165"/>
      <c r="L26" s="165"/>
      <c r="M26" s="64"/>
      <c r="N26" s="64"/>
      <c r="O26" s="65"/>
      <c r="P26" s="65"/>
      <c r="Q26" s="65"/>
      <c r="R26" s="66">
        <f t="shared" si="0"/>
        <v>0</v>
      </c>
      <c r="S26" s="66"/>
      <c r="T26" s="66"/>
      <c r="U26" s="66"/>
      <c r="V26" s="66"/>
      <c r="W26" s="67"/>
      <c r="X26" s="38"/>
      <c r="Y26" s="26">
        <v>4</v>
      </c>
      <c r="Z26" s="26" t="s">
        <v>40</v>
      </c>
      <c r="AA26" s="26"/>
      <c r="AB26" s="26"/>
      <c r="AC26" s="26"/>
      <c r="AD26" s="26"/>
      <c r="AE26" s="26"/>
      <c r="AF26" s="26"/>
      <c r="AG26" s="28"/>
      <c r="AM26" s="68"/>
      <c r="AN26" s="68"/>
      <c r="AO26" s="68"/>
      <c r="AP26" s="68"/>
      <c r="AQ26" s="68"/>
      <c r="AR26" s="68"/>
      <c r="AS26" s="68"/>
      <c r="AT26" s="68"/>
      <c r="AU26" s="68"/>
      <c r="AV26" s="68"/>
      <c r="AW26" s="68"/>
      <c r="AX26" s="68"/>
      <c r="AY26" s="68"/>
      <c r="AZ26" s="68"/>
      <c r="BA26" s="68"/>
      <c r="BB26" s="68"/>
      <c r="BC26" s="68"/>
      <c r="BD26" s="68"/>
    </row>
    <row r="27" spans="1:61" ht="16.5" customHeight="1">
      <c r="A27" s="61"/>
      <c r="B27" s="62"/>
      <c r="C27" s="63"/>
      <c r="D27" s="63"/>
      <c r="E27" s="63"/>
      <c r="F27" s="63"/>
      <c r="G27" s="63"/>
      <c r="H27" s="63"/>
      <c r="I27" s="63"/>
      <c r="J27" s="165"/>
      <c r="K27" s="165"/>
      <c r="L27" s="165"/>
      <c r="M27" s="64"/>
      <c r="N27" s="64"/>
      <c r="O27" s="65"/>
      <c r="P27" s="65"/>
      <c r="Q27" s="65"/>
      <c r="R27" s="66">
        <f t="shared" si="0"/>
        <v>0</v>
      </c>
      <c r="S27" s="66"/>
      <c r="T27" s="66"/>
      <c r="U27" s="66"/>
      <c r="V27" s="66"/>
      <c r="W27" s="67"/>
      <c r="X27" s="38"/>
      <c r="Y27" s="26"/>
      <c r="Z27" s="26" t="s">
        <v>41</v>
      </c>
      <c r="AA27" s="26"/>
      <c r="AB27" s="26"/>
      <c r="AC27" s="26"/>
      <c r="AD27" s="26"/>
      <c r="AE27" s="26"/>
      <c r="AF27" s="26"/>
      <c r="AG27" s="28"/>
      <c r="AM27" s="68"/>
      <c r="AN27" s="68"/>
      <c r="AO27" s="68"/>
      <c r="AP27" s="68"/>
      <c r="AQ27" s="68"/>
      <c r="AR27" s="68"/>
      <c r="AS27" s="68"/>
      <c r="AT27" s="68"/>
      <c r="AU27" s="68"/>
      <c r="AV27" s="68"/>
      <c r="AW27" s="68"/>
      <c r="AX27" s="68"/>
      <c r="AY27" s="68"/>
      <c r="AZ27" s="68"/>
      <c r="BA27" s="68"/>
      <c r="BB27" s="68"/>
      <c r="BC27" s="68"/>
      <c r="BD27" s="68"/>
    </row>
    <row r="28" spans="1:61" ht="16.5" customHeight="1">
      <c r="A28" s="61"/>
      <c r="B28" s="62"/>
      <c r="C28" s="63"/>
      <c r="D28" s="63"/>
      <c r="E28" s="63"/>
      <c r="F28" s="63"/>
      <c r="G28" s="63"/>
      <c r="H28" s="63"/>
      <c r="I28" s="63"/>
      <c r="J28" s="165"/>
      <c r="K28" s="165"/>
      <c r="L28" s="165"/>
      <c r="M28" s="64"/>
      <c r="N28" s="64"/>
      <c r="O28" s="65"/>
      <c r="P28" s="65"/>
      <c r="Q28" s="65"/>
      <c r="R28" s="66">
        <f t="shared" si="0"/>
        <v>0</v>
      </c>
      <c r="S28" s="66"/>
      <c r="T28" s="66"/>
      <c r="U28" s="66"/>
      <c r="V28" s="66"/>
      <c r="W28" s="67"/>
      <c r="X28" s="38"/>
      <c r="Y28" s="26">
        <v>5</v>
      </c>
      <c r="Z28" s="26" t="s">
        <v>35</v>
      </c>
      <c r="AA28" s="26"/>
      <c r="AB28" s="26"/>
      <c r="AC28" s="26"/>
      <c r="AD28" s="26"/>
      <c r="AE28" s="26"/>
      <c r="AF28" s="26"/>
      <c r="AG28" s="28"/>
      <c r="AM28" s="68"/>
      <c r="AN28" s="68"/>
      <c r="AO28" s="68"/>
      <c r="AP28" s="68"/>
      <c r="AQ28" s="68"/>
      <c r="AR28" s="68"/>
      <c r="AS28" s="68"/>
      <c r="AT28" s="68"/>
      <c r="AU28" s="68"/>
      <c r="AV28" s="68"/>
      <c r="AW28" s="68"/>
      <c r="AX28" s="68"/>
      <c r="AY28" s="68"/>
      <c r="AZ28" s="68"/>
      <c r="BA28" s="68"/>
      <c r="BB28" s="68"/>
      <c r="BC28" s="68"/>
      <c r="BD28" s="68"/>
    </row>
    <row r="29" spans="1:61" ht="16.5" customHeight="1">
      <c r="A29" s="61"/>
      <c r="B29" s="62"/>
      <c r="C29" s="63"/>
      <c r="D29" s="63"/>
      <c r="E29" s="63"/>
      <c r="F29" s="63"/>
      <c r="G29" s="63"/>
      <c r="H29" s="63"/>
      <c r="I29" s="63"/>
      <c r="J29" s="165"/>
      <c r="K29" s="165"/>
      <c r="L29" s="165"/>
      <c r="M29" s="64"/>
      <c r="N29" s="64"/>
      <c r="O29" s="65"/>
      <c r="P29" s="65"/>
      <c r="Q29" s="65"/>
      <c r="R29" s="66">
        <f t="shared" si="0"/>
        <v>0</v>
      </c>
      <c r="S29" s="66"/>
      <c r="T29" s="66"/>
      <c r="U29" s="66"/>
      <c r="V29" s="66"/>
      <c r="W29" s="67"/>
      <c r="X29" s="38"/>
      <c r="Y29" s="26">
        <v>6</v>
      </c>
      <c r="Z29" s="26" t="s">
        <v>37</v>
      </c>
      <c r="AA29" s="26"/>
      <c r="AB29" s="26"/>
      <c r="AC29" s="26"/>
      <c r="AD29" s="26"/>
      <c r="AE29" s="26"/>
      <c r="AF29" s="26"/>
      <c r="AG29" s="28"/>
    </row>
    <row r="30" spans="1:61" ht="16.5" customHeight="1">
      <c r="A30" s="58"/>
      <c r="B30" s="59"/>
      <c r="C30" s="48" t="s">
        <v>65</v>
      </c>
      <c r="D30" s="48"/>
      <c r="E30" s="48"/>
      <c r="F30" s="48"/>
      <c r="G30" s="48"/>
      <c r="H30" s="48"/>
      <c r="I30" s="48"/>
      <c r="J30" s="48"/>
      <c r="K30" s="48"/>
      <c r="L30" s="48"/>
      <c r="M30" s="48"/>
      <c r="N30" s="48"/>
      <c r="O30" s="49"/>
      <c r="P30" s="49"/>
      <c r="Q30" s="49"/>
      <c r="R30" s="66">
        <f>SUM(R22:R29)</f>
        <v>0</v>
      </c>
      <c r="S30" s="66" t="str">
        <f t="shared" ref="S30:W30" si="1">IF(P30="","",ROUNDDOWN(P30*R30,0))</f>
        <v/>
      </c>
      <c r="T30" s="66" t="str">
        <f t="shared" si="1"/>
        <v/>
      </c>
      <c r="U30" s="66" t="e">
        <f t="shared" si="1"/>
        <v>#VALUE!</v>
      </c>
      <c r="V30" s="66" t="str">
        <f t="shared" si="1"/>
        <v/>
      </c>
      <c r="W30" s="67" t="str">
        <f t="shared" si="1"/>
        <v/>
      </c>
      <c r="X30" s="10"/>
      <c r="Y30" s="26">
        <v>7</v>
      </c>
      <c r="Z30" s="26" t="s">
        <v>38</v>
      </c>
      <c r="AA30" s="26"/>
      <c r="AB30" s="26"/>
      <c r="AC30" s="26"/>
      <c r="AD30" s="26"/>
      <c r="AE30" s="26"/>
      <c r="AF30" s="26"/>
      <c r="AG30" s="28"/>
    </row>
    <row r="31" spans="1:61" ht="16.5" customHeight="1">
      <c r="A31" s="58"/>
      <c r="B31" s="59"/>
      <c r="C31" s="48" t="s">
        <v>73</v>
      </c>
      <c r="D31" s="48"/>
      <c r="E31" s="48"/>
      <c r="F31" s="48"/>
      <c r="G31" s="48"/>
      <c r="H31" s="48"/>
      <c r="I31" s="48"/>
      <c r="J31" s="48"/>
      <c r="K31" s="48"/>
      <c r="L31" s="48"/>
      <c r="M31" s="48"/>
      <c r="N31" s="48"/>
      <c r="O31" s="49"/>
      <c r="P31" s="49"/>
      <c r="Q31" s="49"/>
      <c r="R31" s="66">
        <f>ROUNDDOWN(SUMIF(X22:X29,"=8%",R22:W29)*0.08,0)</f>
        <v>0</v>
      </c>
      <c r="S31" s="66"/>
      <c r="T31" s="66"/>
      <c r="U31" s="66"/>
      <c r="V31" s="66"/>
      <c r="W31" s="67"/>
      <c r="X31" s="6"/>
      <c r="Y31" s="26"/>
      <c r="Z31" s="26"/>
      <c r="AA31" s="26"/>
      <c r="AB31" s="26"/>
      <c r="AC31" s="26"/>
      <c r="AD31" s="26"/>
      <c r="AE31" s="26"/>
      <c r="AF31" s="26"/>
      <c r="AG31" s="28"/>
      <c r="AM31" s="68"/>
      <c r="AN31" s="68"/>
      <c r="AO31" s="68"/>
      <c r="AP31" s="68"/>
      <c r="AQ31" s="68"/>
      <c r="AR31" s="68"/>
    </row>
    <row r="32" spans="1:61" ht="16.5" customHeight="1">
      <c r="A32" s="58"/>
      <c r="B32" s="59"/>
      <c r="C32" s="48" t="s">
        <v>75</v>
      </c>
      <c r="D32" s="48"/>
      <c r="E32" s="48"/>
      <c r="F32" s="48"/>
      <c r="G32" s="48"/>
      <c r="H32" s="48"/>
      <c r="I32" s="48"/>
      <c r="J32" s="48"/>
      <c r="K32" s="48"/>
      <c r="L32" s="48"/>
      <c r="M32" s="48"/>
      <c r="N32" s="48"/>
      <c r="O32" s="49"/>
      <c r="P32" s="49"/>
      <c r="Q32" s="49"/>
      <c r="R32" s="66">
        <f>ROUNDDOWN(SUMIF(X22:X29,"=8％（軽）",R22:W29)*0.08,0)</f>
        <v>0</v>
      </c>
      <c r="S32" s="66"/>
      <c r="T32" s="66"/>
      <c r="U32" s="66"/>
      <c r="V32" s="66"/>
      <c r="W32" s="67"/>
      <c r="X32" s="6"/>
      <c r="Y32" s="26"/>
      <c r="Z32" s="26"/>
      <c r="AA32" s="26"/>
      <c r="AB32" s="26"/>
      <c r="AC32" s="26"/>
      <c r="AD32" s="26"/>
      <c r="AE32" s="26"/>
      <c r="AF32" s="26"/>
      <c r="AG32" s="28"/>
      <c r="AM32" s="68"/>
      <c r="AN32" s="68"/>
      <c r="AO32" s="68"/>
      <c r="AP32" s="68"/>
      <c r="AQ32" s="68"/>
      <c r="AR32" s="68"/>
    </row>
    <row r="33" spans="1:44" ht="16.5" customHeight="1">
      <c r="A33" s="58"/>
      <c r="B33" s="59"/>
      <c r="C33" s="48" t="s">
        <v>74</v>
      </c>
      <c r="D33" s="48"/>
      <c r="E33" s="48"/>
      <c r="F33" s="48"/>
      <c r="G33" s="48"/>
      <c r="H33" s="48"/>
      <c r="I33" s="48"/>
      <c r="J33" s="48"/>
      <c r="K33" s="48"/>
      <c r="L33" s="48"/>
      <c r="M33" s="48"/>
      <c r="N33" s="48"/>
      <c r="O33" s="49"/>
      <c r="P33" s="49"/>
      <c r="Q33" s="49"/>
      <c r="R33" s="66">
        <f>ROUNDDOWN(SUMIF(X22:X29,"=10%",R22:W29)*0.1,0)</f>
        <v>0</v>
      </c>
      <c r="S33" s="66"/>
      <c r="T33" s="66"/>
      <c r="U33" s="66"/>
      <c r="V33" s="66"/>
      <c r="W33" s="67"/>
      <c r="X33" s="9"/>
      <c r="Y33" s="26"/>
      <c r="Z33" s="26"/>
      <c r="AA33" s="26"/>
      <c r="AB33" s="26"/>
      <c r="AC33" s="26"/>
      <c r="AD33" s="26"/>
      <c r="AE33" s="26"/>
      <c r="AF33" s="26"/>
      <c r="AG33" s="28"/>
      <c r="AM33" s="68"/>
      <c r="AN33" s="68"/>
      <c r="AO33" s="68"/>
      <c r="AP33" s="68"/>
      <c r="AQ33" s="68"/>
      <c r="AR33" s="68"/>
    </row>
    <row r="34" spans="1:44" ht="16.5" customHeight="1" thickBot="1">
      <c r="A34" s="52"/>
      <c r="B34" s="53"/>
      <c r="C34" s="54" t="s">
        <v>30</v>
      </c>
      <c r="D34" s="54"/>
      <c r="E34" s="54"/>
      <c r="F34" s="54"/>
      <c r="G34" s="54"/>
      <c r="H34" s="54"/>
      <c r="I34" s="54"/>
      <c r="J34" s="54"/>
      <c r="K34" s="54"/>
      <c r="L34" s="54"/>
      <c r="M34" s="54"/>
      <c r="N34" s="54"/>
      <c r="O34" s="55"/>
      <c r="P34" s="55"/>
      <c r="Q34" s="55"/>
      <c r="R34" s="181">
        <f>SUM(R30:R33)</f>
        <v>0</v>
      </c>
      <c r="S34" s="181"/>
      <c r="T34" s="181"/>
      <c r="U34" s="181"/>
      <c r="V34" s="181"/>
      <c r="W34" s="182"/>
      <c r="X34" s="7"/>
      <c r="Y34" s="26"/>
      <c r="Z34" s="26"/>
      <c r="AA34" s="26"/>
      <c r="AB34" s="26"/>
      <c r="AC34" s="26"/>
      <c r="AD34" s="26"/>
      <c r="AE34" s="26"/>
      <c r="AF34" s="26"/>
      <c r="AG34" s="28"/>
      <c r="AM34" s="68"/>
      <c r="AN34" s="68"/>
      <c r="AO34" s="68"/>
      <c r="AP34" s="68"/>
      <c r="AQ34" s="68"/>
      <c r="AR34" s="68"/>
    </row>
    <row r="36" spans="1:44" ht="16.5" customHeight="1">
      <c r="AD36" s="43"/>
    </row>
    <row r="37" spans="1:44" ht="16.5" customHeight="1">
      <c r="AD37" s="44"/>
    </row>
    <row r="38" spans="1:44" ht="16.5" customHeight="1">
      <c r="AD38" s="44"/>
    </row>
    <row r="39" spans="1:44" ht="16.5" customHeight="1">
      <c r="AD39" s="44"/>
    </row>
    <row r="40" spans="1:44" ht="16.5" customHeight="1">
      <c r="AD40" s="44"/>
    </row>
    <row r="41" spans="1:44" ht="16.5" customHeight="1">
      <c r="AD41" s="44"/>
    </row>
    <row r="42" spans="1:44" ht="16.5" customHeight="1">
      <c r="AD42" s="44"/>
    </row>
    <row r="43" spans="1:44" ht="16.5" customHeight="1">
      <c r="AD43" s="44"/>
    </row>
    <row r="44" spans="1:44" ht="16.5" customHeight="1">
      <c r="AD44" s="44"/>
    </row>
  </sheetData>
  <mergeCells count="197">
    <mergeCell ref="A34:B34"/>
    <mergeCell ref="C34:I34"/>
    <mergeCell ref="J34:L34"/>
    <mergeCell ref="M34:N34"/>
    <mergeCell ref="O34:Q34"/>
    <mergeCell ref="R34:W34"/>
    <mergeCell ref="A31:B31"/>
    <mergeCell ref="C31:I31"/>
    <mergeCell ref="J31:L31"/>
    <mergeCell ref="M31:N31"/>
    <mergeCell ref="O31:Q31"/>
    <mergeCell ref="R31:W31"/>
    <mergeCell ref="A33:B33"/>
    <mergeCell ref="C33:I33"/>
    <mergeCell ref="J33:L33"/>
    <mergeCell ref="M33:N33"/>
    <mergeCell ref="O33:Q33"/>
    <mergeCell ref="R33:W33"/>
    <mergeCell ref="A32:B32"/>
    <mergeCell ref="C32:I32"/>
    <mergeCell ref="J32:L32"/>
    <mergeCell ref="M32:N32"/>
    <mergeCell ref="O32:Q32"/>
    <mergeCell ref="R32:W32"/>
    <mergeCell ref="O25:Q25"/>
    <mergeCell ref="R25:W25"/>
    <mergeCell ref="A30:B30"/>
    <mergeCell ref="C30:I30"/>
    <mergeCell ref="J30:L30"/>
    <mergeCell ref="M30:N30"/>
    <mergeCell ref="O30:Q30"/>
    <mergeCell ref="R30:W30"/>
    <mergeCell ref="A29:B29"/>
    <mergeCell ref="C29:I29"/>
    <mergeCell ref="J29:L29"/>
    <mergeCell ref="M29:N29"/>
    <mergeCell ref="O29:Q29"/>
    <mergeCell ref="R29:W29"/>
    <mergeCell ref="A25:B25"/>
    <mergeCell ref="C25:I25"/>
    <mergeCell ref="J25:L25"/>
    <mergeCell ref="M25:N25"/>
    <mergeCell ref="A24:B24"/>
    <mergeCell ref="C24:I24"/>
    <mergeCell ref="J24:L24"/>
    <mergeCell ref="M24:N24"/>
    <mergeCell ref="O24:Q24"/>
    <mergeCell ref="R24:W24"/>
    <mergeCell ref="A23:B23"/>
    <mergeCell ref="C23:I23"/>
    <mergeCell ref="J23:L23"/>
    <mergeCell ref="M23:N23"/>
    <mergeCell ref="O23:Q23"/>
    <mergeCell ref="R23:W23"/>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Y18:AF18"/>
    <mergeCell ref="A19:E19"/>
    <mergeCell ref="K19:M19"/>
    <mergeCell ref="N19:R19"/>
    <mergeCell ref="S19:W19"/>
    <mergeCell ref="Y19:AF19"/>
    <mergeCell ref="K17:M17"/>
    <mergeCell ref="N17:R17"/>
    <mergeCell ref="S17:W17"/>
    <mergeCell ref="Y17:AF17"/>
    <mergeCell ref="S14:W14"/>
    <mergeCell ref="Y14:AF14"/>
    <mergeCell ref="K15:M15"/>
    <mergeCell ref="N15:R15"/>
    <mergeCell ref="S15:W15"/>
    <mergeCell ref="Y15:AF15"/>
    <mergeCell ref="N14:R14"/>
    <mergeCell ref="M10:O10"/>
    <mergeCell ref="R10:T10"/>
    <mergeCell ref="K16:M16"/>
    <mergeCell ref="N16:R16"/>
    <mergeCell ref="S16:W16"/>
    <mergeCell ref="Y16:AF16"/>
    <mergeCell ref="W11:X11"/>
    <mergeCell ref="W12:X12"/>
    <mergeCell ref="Y11:AF11"/>
    <mergeCell ref="Y12:AF12"/>
    <mergeCell ref="W10:Y10"/>
    <mergeCell ref="Z10:AA10"/>
    <mergeCell ref="AB10:AF10"/>
    <mergeCell ref="Z1:AF1"/>
    <mergeCell ref="L2:U4"/>
    <mergeCell ref="X2:Y2"/>
    <mergeCell ref="A5:I6"/>
    <mergeCell ref="L5:U5"/>
    <mergeCell ref="M9:O9"/>
    <mergeCell ref="R9:T9"/>
    <mergeCell ref="AE5:AF5"/>
    <mergeCell ref="W9:X9"/>
    <mergeCell ref="Y9:AA9"/>
    <mergeCell ref="AD9:AF9"/>
    <mergeCell ref="W7:X7"/>
    <mergeCell ref="W8:X8"/>
    <mergeCell ref="W5:X6"/>
    <mergeCell ref="AB9:AC9"/>
    <mergeCell ref="AE6:AF8"/>
    <mergeCell ref="Y5:AD5"/>
    <mergeCell ref="Y6:AD6"/>
    <mergeCell ref="Y7:AD7"/>
    <mergeCell ref="Y8:AD8"/>
    <mergeCell ref="W3:Y3"/>
    <mergeCell ref="Z3:AF3"/>
    <mergeCell ref="D9:J10"/>
    <mergeCell ref="A10:C10"/>
    <mergeCell ref="AM4:AP5"/>
    <mergeCell ref="AQ4:AV5"/>
    <mergeCell ref="AM6:AP7"/>
    <mergeCell ref="AQ6:AV7"/>
    <mergeCell ref="AM8:AP9"/>
    <mergeCell ref="AQ8:AV9"/>
    <mergeCell ref="AM10:AP11"/>
    <mergeCell ref="AQ10:AV11"/>
    <mergeCell ref="A27:B27"/>
    <mergeCell ref="C27:I27"/>
    <mergeCell ref="J27:L27"/>
    <mergeCell ref="M27:N27"/>
    <mergeCell ref="O27:Q27"/>
    <mergeCell ref="R27:W27"/>
    <mergeCell ref="AS26:AT26"/>
    <mergeCell ref="AU26:AW26"/>
    <mergeCell ref="AS27:AT27"/>
    <mergeCell ref="AU27:AW27"/>
    <mergeCell ref="AL15:AP15"/>
    <mergeCell ref="A11:C11"/>
    <mergeCell ref="E11:H11"/>
    <mergeCell ref="A14:B15"/>
    <mergeCell ref="C14:I15"/>
    <mergeCell ref="K14:M14"/>
    <mergeCell ref="AM26:AR26"/>
    <mergeCell ref="AM27:AR27"/>
    <mergeCell ref="AM28:AR28"/>
    <mergeCell ref="A28:B28"/>
    <mergeCell ref="C28:I28"/>
    <mergeCell ref="J28:L28"/>
    <mergeCell ref="M28:N28"/>
    <mergeCell ref="O28:Q28"/>
    <mergeCell ref="R28:W28"/>
    <mergeCell ref="A26:B26"/>
    <mergeCell ref="C26:I26"/>
    <mergeCell ref="J26:L26"/>
    <mergeCell ref="M26:N26"/>
    <mergeCell ref="O26:Q26"/>
    <mergeCell ref="R26:W26"/>
    <mergeCell ref="AM31:AR34"/>
    <mergeCell ref="AX21:BA21"/>
    <mergeCell ref="AX22:BA22"/>
    <mergeCell ref="AX23:BA23"/>
    <mergeCell ref="AX24:BA24"/>
    <mergeCell ref="AX25:BA25"/>
    <mergeCell ref="AX26:BA26"/>
    <mergeCell ref="AX27:BA27"/>
    <mergeCell ref="AX28:BA28"/>
    <mergeCell ref="AM21:AR21"/>
    <mergeCell ref="AS21:AT21"/>
    <mergeCell ref="AU21:AW21"/>
    <mergeCell ref="AM22:AR22"/>
    <mergeCell ref="AS22:AT22"/>
    <mergeCell ref="AU22:AW22"/>
    <mergeCell ref="AM23:AR23"/>
    <mergeCell ref="AS23:AT23"/>
    <mergeCell ref="AU23:AW23"/>
    <mergeCell ref="AM24:AR24"/>
    <mergeCell ref="AS24:AT24"/>
    <mergeCell ref="AU24:AW24"/>
    <mergeCell ref="AM25:AR25"/>
    <mergeCell ref="AS25:AT25"/>
    <mergeCell ref="AU25:AW25"/>
    <mergeCell ref="BB21:BD21"/>
    <mergeCell ref="BB22:BD22"/>
    <mergeCell ref="BB23:BD23"/>
    <mergeCell ref="BB24:BD24"/>
    <mergeCell ref="BB25:BD25"/>
    <mergeCell ref="BB26:BD26"/>
    <mergeCell ref="BB27:BD27"/>
    <mergeCell ref="BB28:BD28"/>
    <mergeCell ref="AS28:AT28"/>
    <mergeCell ref="AU28:AW28"/>
  </mergeCells>
  <phoneticPr fontId="3"/>
  <conditionalFormatting sqref="O22:Q29">
    <cfRule type="expression" priority="3">
      <formula>J22=1</formula>
    </cfRule>
    <cfRule type="expression" priority="5">
      <formula>$O$22=1</formula>
    </cfRule>
  </conditionalFormatting>
  <conditionalFormatting sqref="O24:Q24">
    <cfRule type="expression" dxfId="27" priority="2">
      <formula>$J$24=1</formula>
    </cfRule>
  </conditionalFormatting>
  <dataValidations count="2">
    <dataValidation type="list" allowBlank="1" showInputMessage="1" showErrorMessage="1" sqref="X22:X29" xr:uid="{60B6CD3E-B65D-459B-A3E3-9BB53C47AD05}">
      <formula1>$AJ$21:$AJ$25</formula1>
    </dataValidation>
    <dataValidation type="list" allowBlank="1" showInputMessage="1" showErrorMessage="1" sqref="X21" xr:uid="{9579B0EB-59A5-44FD-88F0-243178A0E0AC}">
      <formula1>"※"</formula1>
    </dataValidation>
  </dataValidations>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EAAE9-6A6D-4A58-9EB5-3BD5F894DD4D}">
  <sheetPr>
    <tabColor rgb="FFFFFF00"/>
  </sheetPr>
  <dimension ref="A1:AJ34"/>
  <sheetViews>
    <sheetView showZeros="0" view="pageBreakPreview" zoomScaleNormal="100" zoomScaleSheetLayoutView="100" workbookViewId="0">
      <selection activeCell="M27" sqref="M27:N27"/>
    </sheetView>
  </sheetViews>
  <sheetFormatPr defaultColWidth="3.875" defaultRowHeight="16.5" customHeight="1"/>
  <cols>
    <col min="36" max="36" width="5" bestFit="1" customWidth="1"/>
  </cols>
  <sheetData>
    <row r="1" spans="1:32" ht="16.5" customHeight="1">
      <c r="Z1" s="152" t="s">
        <v>0</v>
      </c>
      <c r="AA1" s="152"/>
      <c r="AB1" s="152"/>
      <c r="AC1" s="152"/>
      <c r="AD1" s="152"/>
      <c r="AE1" s="152"/>
      <c r="AF1" s="152"/>
    </row>
    <row r="2" spans="1:32" ht="16.5" customHeight="1">
      <c r="L2" s="153" t="s">
        <v>4</v>
      </c>
      <c r="M2" s="153"/>
      <c r="N2" s="153"/>
      <c r="O2" s="153"/>
      <c r="P2" s="153"/>
      <c r="Q2" s="153"/>
      <c r="R2" s="153"/>
      <c r="S2" s="153"/>
      <c r="T2" s="153"/>
      <c r="U2" s="153"/>
      <c r="X2" s="122">
        <f>入力用!X2</f>
        <v>0</v>
      </c>
      <c r="Y2" s="122"/>
      <c r="Z2" s="16" t="s">
        <v>1</v>
      </c>
      <c r="AA2" s="16">
        <f>入力用!AA2</f>
        <v>0</v>
      </c>
      <c r="AB2" s="16" t="s">
        <v>2</v>
      </c>
      <c r="AC2" s="16">
        <f>入力用!AC2</f>
        <v>0</v>
      </c>
      <c r="AD2" s="16" t="s">
        <v>3</v>
      </c>
      <c r="AE2" s="16"/>
      <c r="AF2" s="16"/>
    </row>
    <row r="3" spans="1:32" ht="16.5" customHeight="1">
      <c r="L3" s="153"/>
      <c r="M3" s="153"/>
      <c r="N3" s="153"/>
      <c r="O3" s="153"/>
      <c r="P3" s="153"/>
      <c r="Q3" s="153"/>
      <c r="R3" s="153"/>
      <c r="S3" s="153"/>
      <c r="T3" s="153"/>
      <c r="U3" s="153"/>
      <c r="W3" s="126" t="s">
        <v>72</v>
      </c>
      <c r="X3" s="126"/>
      <c r="Y3" s="126"/>
      <c r="Z3" s="204">
        <f>入力用!Z3:AF3</f>
        <v>0</v>
      </c>
      <c r="AA3" s="205"/>
      <c r="AB3" s="205"/>
      <c r="AC3" s="205"/>
      <c r="AD3" s="205"/>
      <c r="AE3" s="205"/>
      <c r="AF3" s="206"/>
    </row>
    <row r="4" spans="1:32" ht="16.5" customHeight="1" thickBot="1">
      <c r="L4" s="154"/>
      <c r="M4" s="154"/>
      <c r="N4" s="154"/>
      <c r="O4" s="154"/>
      <c r="P4" s="154"/>
      <c r="Q4" s="154"/>
      <c r="R4" s="154"/>
      <c r="S4" s="154"/>
      <c r="T4" s="154"/>
      <c r="U4" s="154"/>
      <c r="W4" s="4" t="s">
        <v>12</v>
      </c>
      <c r="X4" s="3"/>
      <c r="Y4" s="3"/>
    </row>
    <row r="5" spans="1:32" ht="16.5" customHeight="1" thickTop="1">
      <c r="A5" s="127" t="s">
        <v>43</v>
      </c>
      <c r="B5" s="127"/>
      <c r="C5" s="127"/>
      <c r="D5" s="127"/>
      <c r="E5" s="127"/>
      <c r="F5" s="127"/>
      <c r="G5" s="127"/>
      <c r="H5" s="127"/>
      <c r="I5" s="127"/>
      <c r="J5" s="1"/>
      <c r="K5" s="1"/>
      <c r="L5" s="129" t="s">
        <v>5</v>
      </c>
      <c r="M5" s="130"/>
      <c r="N5" s="130"/>
      <c r="O5" s="130"/>
      <c r="P5" s="130"/>
      <c r="Q5" s="130"/>
      <c r="R5" s="130"/>
      <c r="S5" s="130"/>
      <c r="T5" s="130"/>
      <c r="U5" s="130"/>
      <c r="V5" s="2"/>
      <c r="W5" s="131" t="s">
        <v>55</v>
      </c>
      <c r="X5" s="212"/>
      <c r="Y5" s="214">
        <f>入力用!Y5</f>
        <v>0</v>
      </c>
      <c r="Z5" s="215"/>
      <c r="AA5" s="215"/>
      <c r="AB5" s="215"/>
      <c r="AC5" s="215"/>
      <c r="AD5" s="216"/>
      <c r="AE5" s="217" t="s">
        <v>50</v>
      </c>
      <c r="AF5" s="109"/>
    </row>
    <row r="6" spans="1:32" ht="16.5" customHeight="1">
      <c r="A6" s="128"/>
      <c r="B6" s="128"/>
      <c r="C6" s="128"/>
      <c r="D6" s="128"/>
      <c r="E6" s="128"/>
      <c r="F6" s="128"/>
      <c r="G6" s="128"/>
      <c r="H6" s="128"/>
      <c r="I6" s="128"/>
      <c r="J6" s="1"/>
      <c r="K6" s="1"/>
      <c r="V6" s="2"/>
      <c r="W6" s="133"/>
      <c r="X6" s="213"/>
      <c r="Y6" s="218">
        <f>入力用!Y6</f>
        <v>0</v>
      </c>
      <c r="Z6" s="219"/>
      <c r="AA6" s="219"/>
      <c r="AB6" s="219"/>
      <c r="AC6" s="219"/>
      <c r="AD6" s="220"/>
      <c r="AE6" s="221"/>
      <c r="AF6" s="142"/>
    </row>
    <row r="7" spans="1:32" ht="16.5" customHeight="1">
      <c r="B7" s="4" t="s">
        <v>44</v>
      </c>
      <c r="W7" s="133" t="s">
        <v>56</v>
      </c>
      <c r="X7" s="213"/>
      <c r="Y7" s="218">
        <f>入力用!Y7</f>
        <v>0</v>
      </c>
      <c r="Z7" s="219"/>
      <c r="AA7" s="219"/>
      <c r="AB7" s="219"/>
      <c r="AC7" s="219"/>
      <c r="AD7" s="220"/>
      <c r="AE7" s="222"/>
      <c r="AF7" s="144"/>
    </row>
    <row r="8" spans="1:32" ht="16.5" customHeight="1">
      <c r="B8" s="4"/>
      <c r="W8" s="147" t="s">
        <v>57</v>
      </c>
      <c r="X8" s="224"/>
      <c r="Y8" s="225">
        <f>入力用!Y8</f>
        <v>0</v>
      </c>
      <c r="Z8" s="226"/>
      <c r="AA8" s="226"/>
      <c r="AB8" s="226"/>
      <c r="AC8" s="226"/>
      <c r="AD8" s="227"/>
      <c r="AE8" s="223"/>
      <c r="AF8" s="146"/>
    </row>
    <row r="9" spans="1:32" ht="16.5" customHeight="1">
      <c r="D9" s="198">
        <f>入力用!D9</f>
        <v>0</v>
      </c>
      <c r="E9" s="198"/>
      <c r="F9" s="198"/>
      <c r="G9" s="198"/>
      <c r="H9" s="198"/>
      <c r="I9" s="198"/>
      <c r="J9" s="198"/>
      <c r="M9" s="158" t="s">
        <v>10</v>
      </c>
      <c r="N9" s="159"/>
      <c r="O9" s="159"/>
      <c r="R9" s="159" t="s">
        <v>11</v>
      </c>
      <c r="S9" s="159"/>
      <c r="T9" s="159"/>
      <c r="W9" s="200" t="s">
        <v>51</v>
      </c>
      <c r="X9" s="201"/>
      <c r="Y9" s="193">
        <f>入力用!Y9</f>
        <v>0</v>
      </c>
      <c r="Z9" s="193"/>
      <c r="AA9" s="193"/>
      <c r="AB9" s="202" t="s">
        <v>58</v>
      </c>
      <c r="AC9" s="203"/>
      <c r="AD9" s="192">
        <f>入力用!AD9</f>
        <v>0</v>
      </c>
      <c r="AE9" s="193"/>
      <c r="AF9" s="194"/>
    </row>
    <row r="10" spans="1:32" ht="16.5" customHeight="1">
      <c r="A10" s="122" t="s">
        <v>6</v>
      </c>
      <c r="B10" s="122"/>
      <c r="C10" s="122"/>
      <c r="D10" s="199"/>
      <c r="E10" s="199"/>
      <c r="F10" s="199"/>
      <c r="G10" s="199"/>
      <c r="H10" s="199"/>
      <c r="I10" s="199"/>
      <c r="J10" s="199"/>
      <c r="K10" s="29"/>
      <c r="L10" s="30" t="s">
        <v>8</v>
      </c>
      <c r="M10" s="122">
        <f>入力用!M10</f>
        <v>0</v>
      </c>
      <c r="N10" s="122"/>
      <c r="O10" s="122"/>
      <c r="P10" s="31" t="s">
        <v>9</v>
      </c>
      <c r="Q10" s="30" t="s">
        <v>8</v>
      </c>
      <c r="R10" s="122">
        <f>入力用!R10</f>
        <v>0</v>
      </c>
      <c r="S10" s="122"/>
      <c r="T10" s="122"/>
      <c r="U10" s="17" t="s">
        <v>9</v>
      </c>
      <c r="W10" s="195" t="str">
        <f>入力用!W10:Y10</f>
        <v>普通　当座</v>
      </c>
      <c r="X10" s="196"/>
      <c r="Y10" s="196"/>
      <c r="Z10" s="196" t="s">
        <v>52</v>
      </c>
      <c r="AA10" s="196"/>
      <c r="AB10" s="126">
        <f>入力用!AB10</f>
        <v>0</v>
      </c>
      <c r="AC10" s="126"/>
      <c r="AD10" s="126"/>
      <c r="AE10" s="126"/>
      <c r="AF10" s="197"/>
    </row>
    <row r="11" spans="1:32" ht="16.5" customHeight="1">
      <c r="A11" s="118" t="s">
        <v>7</v>
      </c>
      <c r="B11" s="118"/>
      <c r="C11" s="118"/>
      <c r="D11" s="32" t="s">
        <v>8</v>
      </c>
      <c r="E11" s="207">
        <f>入力用!E11</f>
        <v>0</v>
      </c>
      <c r="F11" s="207"/>
      <c r="G11" s="207"/>
      <c r="H11" s="207"/>
      <c r="I11" s="29" t="s">
        <v>9</v>
      </c>
      <c r="J11" s="29"/>
      <c r="K11" s="29"/>
      <c r="L11" s="29"/>
      <c r="M11" s="29"/>
      <c r="N11" s="29"/>
      <c r="O11" s="29"/>
      <c r="P11" s="29"/>
      <c r="Q11" s="29"/>
      <c r="R11" s="29"/>
      <c r="S11" s="29"/>
      <c r="T11" s="29"/>
      <c r="W11" s="208" t="s">
        <v>53</v>
      </c>
      <c r="X11" s="209"/>
      <c r="Y11" s="210">
        <f>入力用!Y11</f>
        <v>0</v>
      </c>
      <c r="Z11" s="210"/>
      <c r="AA11" s="210"/>
      <c r="AB11" s="210"/>
      <c r="AC11" s="210"/>
      <c r="AD11" s="210"/>
      <c r="AE11" s="210"/>
      <c r="AF11" s="211"/>
    </row>
    <row r="12" spans="1:32" ht="16.5" customHeight="1" thickBot="1">
      <c r="W12" s="188" t="s">
        <v>54</v>
      </c>
      <c r="X12" s="189"/>
      <c r="Y12" s="190">
        <f>入力用!Y12</f>
        <v>0</v>
      </c>
      <c r="Z12" s="190"/>
      <c r="AA12" s="190"/>
      <c r="AB12" s="190"/>
      <c r="AC12" s="190"/>
      <c r="AD12" s="190"/>
      <c r="AE12" s="190"/>
      <c r="AF12" s="191"/>
    </row>
    <row r="13" spans="1:32" ht="16.5" customHeight="1" thickBot="1">
      <c r="W13" s="19"/>
      <c r="X13" s="19"/>
      <c r="Y13" s="20"/>
      <c r="Z13" s="3"/>
      <c r="AA13" s="3"/>
      <c r="AB13" s="3"/>
      <c r="AC13" s="3"/>
      <c r="AD13" s="3"/>
      <c r="AE13" s="3"/>
      <c r="AF13" s="3"/>
    </row>
    <row r="14" spans="1:32" ht="16.5" customHeight="1">
      <c r="A14" s="97" t="s">
        <v>13</v>
      </c>
      <c r="B14" s="98"/>
      <c r="C14" s="101">
        <f>N18+S18</f>
        <v>0</v>
      </c>
      <c r="D14" s="101"/>
      <c r="E14" s="101"/>
      <c r="F14" s="101"/>
      <c r="G14" s="101"/>
      <c r="H14" s="101"/>
      <c r="I14" s="102"/>
      <c r="K14" s="105" t="s">
        <v>22</v>
      </c>
      <c r="L14" s="106"/>
      <c r="M14" s="106"/>
      <c r="N14" s="107" t="s">
        <v>23</v>
      </c>
      <c r="O14" s="108"/>
      <c r="P14" s="108"/>
      <c r="Q14" s="108"/>
      <c r="R14" s="108"/>
      <c r="S14" s="108" t="s">
        <v>24</v>
      </c>
      <c r="T14" s="108"/>
      <c r="U14" s="108"/>
      <c r="V14" s="108"/>
      <c r="W14" s="109"/>
      <c r="X14" s="21" t="s">
        <v>20</v>
      </c>
      <c r="Y14" s="110" t="s">
        <v>21</v>
      </c>
      <c r="Z14" s="111"/>
      <c r="AA14" s="111"/>
      <c r="AB14" s="111"/>
      <c r="AC14" s="111"/>
      <c r="AD14" s="111"/>
      <c r="AE14" s="111"/>
      <c r="AF14" s="112"/>
    </row>
    <row r="15" spans="1:32" ht="16.5" customHeight="1" thickBot="1">
      <c r="A15" s="99"/>
      <c r="B15" s="100"/>
      <c r="C15" s="103"/>
      <c r="D15" s="103"/>
      <c r="E15" s="103"/>
      <c r="F15" s="103"/>
      <c r="G15" s="103"/>
      <c r="H15" s="103"/>
      <c r="I15" s="104"/>
      <c r="K15" s="113" t="s">
        <v>15</v>
      </c>
      <c r="L15" s="82"/>
      <c r="M15" s="82"/>
      <c r="N15" s="88">
        <f>入力用!N15</f>
        <v>0</v>
      </c>
      <c r="O15" s="88"/>
      <c r="P15" s="88"/>
      <c r="Q15" s="88"/>
      <c r="R15" s="88"/>
      <c r="S15" s="88">
        <f>入力用!S15</f>
        <v>0</v>
      </c>
      <c r="T15" s="88"/>
      <c r="U15" s="88"/>
      <c r="V15" s="88"/>
      <c r="W15" s="89"/>
      <c r="X15" s="22"/>
      <c r="Y15" s="90"/>
      <c r="Z15" s="91"/>
      <c r="AA15" s="91"/>
      <c r="AB15" s="91"/>
      <c r="AC15" s="91"/>
      <c r="AD15" s="91"/>
      <c r="AE15" s="91"/>
      <c r="AF15" s="92"/>
    </row>
    <row r="16" spans="1:32" ht="16.5" customHeight="1">
      <c r="H16" t="s">
        <v>14</v>
      </c>
      <c r="K16" s="81" t="s">
        <v>16</v>
      </c>
      <c r="L16" s="82"/>
      <c r="M16" s="82"/>
      <c r="N16" s="88">
        <f>入力用!N16:R16</f>
        <v>0</v>
      </c>
      <c r="O16" s="88"/>
      <c r="P16" s="88"/>
      <c r="Q16" s="88"/>
      <c r="R16" s="88"/>
      <c r="S16" s="88">
        <f>入力用!S16:W16</f>
        <v>0</v>
      </c>
      <c r="T16" s="88"/>
      <c r="U16" s="88"/>
      <c r="V16" s="88"/>
      <c r="W16" s="89"/>
      <c r="X16" s="23"/>
      <c r="Y16" s="85"/>
      <c r="Z16" s="86"/>
      <c r="AA16" s="86"/>
      <c r="AB16" s="86"/>
      <c r="AC16" s="86"/>
      <c r="AD16" s="86"/>
      <c r="AE16" s="86"/>
      <c r="AF16" s="87"/>
    </row>
    <row r="17" spans="1:36" ht="16.5" customHeight="1">
      <c r="K17" s="81" t="s">
        <v>17</v>
      </c>
      <c r="L17" s="82"/>
      <c r="M17" s="82"/>
      <c r="N17" s="88">
        <f>入力用!N17:R17</f>
        <v>0</v>
      </c>
      <c r="O17" s="88"/>
      <c r="P17" s="88"/>
      <c r="Q17" s="88"/>
      <c r="R17" s="88"/>
      <c r="S17" s="88">
        <f>入力用!S17:W17</f>
        <v>0</v>
      </c>
      <c r="T17" s="88"/>
      <c r="U17" s="88"/>
      <c r="V17" s="88"/>
      <c r="W17" s="89"/>
      <c r="X17" s="23"/>
      <c r="Y17" s="85"/>
      <c r="Z17" s="86"/>
      <c r="AA17" s="86"/>
      <c r="AB17" s="86"/>
      <c r="AC17" s="86"/>
      <c r="AD17" s="86"/>
      <c r="AE17" s="86"/>
      <c r="AF17" s="87"/>
    </row>
    <row r="18" spans="1:36" ht="16.5" customHeight="1">
      <c r="K18" s="81" t="s">
        <v>18</v>
      </c>
      <c r="L18" s="82"/>
      <c r="M18" s="82"/>
      <c r="N18" s="88">
        <f>入力用!N18</f>
        <v>0</v>
      </c>
      <c r="O18" s="88"/>
      <c r="P18" s="88"/>
      <c r="Q18" s="88"/>
      <c r="R18" s="88"/>
      <c r="S18" s="88">
        <f>入力用!S18</f>
        <v>0</v>
      </c>
      <c r="T18" s="88"/>
      <c r="U18" s="88"/>
      <c r="V18" s="88"/>
      <c r="W18" s="89"/>
      <c r="X18" s="23"/>
      <c r="Y18" s="85"/>
      <c r="Z18" s="86"/>
      <c r="AA18" s="86"/>
      <c r="AB18" s="86"/>
      <c r="AC18" s="86"/>
      <c r="AD18" s="86"/>
      <c r="AE18" s="86"/>
      <c r="AF18" s="87"/>
    </row>
    <row r="19" spans="1:36" ht="16.5" customHeight="1" thickBot="1">
      <c r="A19" s="72" t="s">
        <v>25</v>
      </c>
      <c r="B19" s="72"/>
      <c r="C19" s="72"/>
      <c r="D19" s="72"/>
      <c r="E19" s="72"/>
      <c r="K19" s="73" t="s">
        <v>19</v>
      </c>
      <c r="L19" s="74"/>
      <c r="M19" s="74"/>
      <c r="N19" s="179">
        <f>入力用!N19:R19</f>
        <v>0</v>
      </c>
      <c r="O19" s="179"/>
      <c r="P19" s="179"/>
      <c r="Q19" s="179"/>
      <c r="R19" s="179"/>
      <c r="S19" s="179">
        <f>入力用!S19:W19</f>
        <v>0</v>
      </c>
      <c r="T19" s="179"/>
      <c r="U19" s="179"/>
      <c r="V19" s="179"/>
      <c r="W19" s="180"/>
      <c r="X19" s="24"/>
      <c r="Y19" s="77"/>
      <c r="Z19" s="78"/>
      <c r="AA19" s="78"/>
      <c r="AB19" s="78"/>
      <c r="AC19" s="78"/>
      <c r="AD19" s="78"/>
      <c r="AE19" s="78"/>
      <c r="AF19" s="79"/>
    </row>
    <row r="20" spans="1:36" ht="16.5" customHeight="1" thickBot="1"/>
    <row r="21" spans="1:36" ht="16.5" customHeight="1">
      <c r="A21" s="80" t="s">
        <v>26</v>
      </c>
      <c r="B21" s="69"/>
      <c r="C21" s="69" t="s">
        <v>27</v>
      </c>
      <c r="D21" s="69"/>
      <c r="E21" s="69"/>
      <c r="F21" s="69"/>
      <c r="G21" s="69"/>
      <c r="H21" s="69"/>
      <c r="I21" s="69"/>
      <c r="J21" s="69" t="s">
        <v>28</v>
      </c>
      <c r="K21" s="69"/>
      <c r="L21" s="69"/>
      <c r="M21" s="69" t="s">
        <v>29</v>
      </c>
      <c r="N21" s="69"/>
      <c r="O21" s="69" t="s">
        <v>31</v>
      </c>
      <c r="P21" s="69"/>
      <c r="Q21" s="69"/>
      <c r="R21" s="69" t="s">
        <v>23</v>
      </c>
      <c r="S21" s="69"/>
      <c r="T21" s="69"/>
      <c r="U21" s="69"/>
      <c r="V21" s="69"/>
      <c r="W21" s="70"/>
      <c r="X21" s="25" t="s">
        <v>68</v>
      </c>
      <c r="Y21" s="26"/>
      <c r="Z21" s="71" t="s">
        <v>32</v>
      </c>
      <c r="AA21" s="71"/>
      <c r="AB21" s="71"/>
      <c r="AC21" s="71"/>
      <c r="AD21" s="71"/>
      <c r="AE21" s="71"/>
      <c r="AF21" s="26"/>
    </row>
    <row r="22" spans="1:36" ht="16.5" customHeight="1">
      <c r="A22" s="247">
        <f>入力用!A22:B22</f>
        <v>0</v>
      </c>
      <c r="B22" s="248"/>
      <c r="C22" s="249">
        <f>入力用!C22:I22</f>
        <v>0</v>
      </c>
      <c r="D22" s="249"/>
      <c r="E22" s="249"/>
      <c r="F22" s="249"/>
      <c r="G22" s="249"/>
      <c r="H22" s="249"/>
      <c r="I22" s="249"/>
      <c r="J22" s="250">
        <f>入力用!J22:L22</f>
        <v>0</v>
      </c>
      <c r="K22" s="250"/>
      <c r="L22" s="250"/>
      <c r="M22" s="251">
        <f>入力用!M22:N22</f>
        <v>0</v>
      </c>
      <c r="N22" s="251"/>
      <c r="O22" s="187">
        <f>入力用!O22:Q22</f>
        <v>0</v>
      </c>
      <c r="P22" s="187"/>
      <c r="Q22" s="187"/>
      <c r="R22" s="66">
        <f>IF(J22="","",ROUNDDOWN(J22*O22,0))</f>
        <v>0</v>
      </c>
      <c r="S22" s="66" t="str">
        <f>IF(P22="","",ROUNDDOWN(P22*R22,0))</f>
        <v/>
      </c>
      <c r="T22" s="66" t="str">
        <f>IF(Q22="","",ROUNDDOWN(Q22*S22,0))</f>
        <v/>
      </c>
      <c r="U22" s="66" t="e">
        <f>IF(R22="","",ROUNDDOWN(R22*T22,0))</f>
        <v>#VALUE!</v>
      </c>
      <c r="V22" s="66" t="str">
        <f>IF(S22="","",ROUNDDOWN(S22*U22,0))</f>
        <v/>
      </c>
      <c r="W22" s="67" t="str">
        <f>IF(T22="","",ROUNDDOWN(T22*V22,0))</f>
        <v/>
      </c>
      <c r="X22" s="45">
        <f>入力用!X22</f>
        <v>0.1</v>
      </c>
      <c r="Y22" s="26">
        <v>1</v>
      </c>
      <c r="Z22" s="26" t="s">
        <v>34</v>
      </c>
      <c r="AA22" s="26"/>
      <c r="AB22" s="26"/>
      <c r="AC22" s="26"/>
      <c r="AD22" s="26"/>
      <c r="AE22" s="26"/>
      <c r="AF22" s="26"/>
      <c r="AG22" s="28"/>
      <c r="AJ22" s="41">
        <v>0.08</v>
      </c>
    </row>
    <row r="23" spans="1:36" ht="16.5" customHeight="1">
      <c r="A23" s="247">
        <f>入力用!A23:B23</f>
        <v>0</v>
      </c>
      <c r="B23" s="248"/>
      <c r="C23" s="249">
        <f>入力用!C23:I23</f>
        <v>0</v>
      </c>
      <c r="D23" s="249"/>
      <c r="E23" s="249"/>
      <c r="F23" s="249"/>
      <c r="G23" s="249"/>
      <c r="H23" s="249"/>
      <c r="I23" s="249"/>
      <c r="J23" s="250">
        <f>入力用!J23:L23</f>
        <v>0</v>
      </c>
      <c r="K23" s="250"/>
      <c r="L23" s="250"/>
      <c r="M23" s="251">
        <f>入力用!M23:N23</f>
        <v>0</v>
      </c>
      <c r="N23" s="251"/>
      <c r="O23" s="187">
        <f>入力用!O23:Q23</f>
        <v>0</v>
      </c>
      <c r="P23" s="187"/>
      <c r="Q23" s="187"/>
      <c r="R23" s="66">
        <f>IF(J23="","",ROUNDDOWN(J23*O23,0))</f>
        <v>0</v>
      </c>
      <c r="S23" s="66" t="str">
        <f t="shared" ref="S23:W30" si="0">IF(P23="","",ROUNDDOWN(P23*R23,0))</f>
        <v/>
      </c>
      <c r="T23" s="66" t="str">
        <f t="shared" si="0"/>
        <v/>
      </c>
      <c r="U23" s="66" t="e">
        <f t="shared" si="0"/>
        <v>#VALUE!</v>
      </c>
      <c r="V23" s="66" t="str">
        <f t="shared" si="0"/>
        <v/>
      </c>
      <c r="W23" s="67" t="str">
        <f t="shared" si="0"/>
        <v/>
      </c>
      <c r="X23" s="45">
        <f>入力用!X23</f>
        <v>0</v>
      </c>
      <c r="Y23" s="26"/>
      <c r="Z23" s="26" t="s">
        <v>33</v>
      </c>
      <c r="AA23" s="26"/>
      <c r="AB23" s="26"/>
      <c r="AC23" s="26"/>
      <c r="AD23" s="26"/>
      <c r="AE23" s="26"/>
      <c r="AF23" s="26"/>
      <c r="AG23" s="28"/>
      <c r="AJ23" s="42" t="s">
        <v>69</v>
      </c>
    </row>
    <row r="24" spans="1:36" ht="16.5" customHeight="1">
      <c r="A24" s="247">
        <f>入力用!A24:B24</f>
        <v>0</v>
      </c>
      <c r="B24" s="248"/>
      <c r="C24" s="249">
        <f>入力用!C24:I24</f>
        <v>0</v>
      </c>
      <c r="D24" s="249"/>
      <c r="E24" s="249"/>
      <c r="F24" s="249"/>
      <c r="G24" s="249"/>
      <c r="H24" s="249"/>
      <c r="I24" s="249"/>
      <c r="J24" s="250">
        <f>入力用!J24:L24</f>
        <v>0</v>
      </c>
      <c r="K24" s="250"/>
      <c r="L24" s="250"/>
      <c r="M24" s="251">
        <f>入力用!M24:N24</f>
        <v>0</v>
      </c>
      <c r="N24" s="251"/>
      <c r="O24" s="187">
        <f>入力用!O24:Q24</f>
        <v>0</v>
      </c>
      <c r="P24" s="187"/>
      <c r="Q24" s="187"/>
      <c r="R24" s="66">
        <f>IF(J24="","",ROUNDDOWN(J24*O24,0))</f>
        <v>0</v>
      </c>
      <c r="S24" s="66" t="str">
        <f t="shared" si="0"/>
        <v/>
      </c>
      <c r="T24" s="66" t="str">
        <f t="shared" si="0"/>
        <v/>
      </c>
      <c r="U24" s="66" t="e">
        <f t="shared" si="0"/>
        <v>#VALUE!</v>
      </c>
      <c r="V24" s="66" t="str">
        <f t="shared" si="0"/>
        <v/>
      </c>
      <c r="W24" s="67" t="str">
        <f t="shared" si="0"/>
        <v/>
      </c>
      <c r="X24" s="45">
        <f>入力用!X24</f>
        <v>0</v>
      </c>
      <c r="Y24" s="26">
        <v>2</v>
      </c>
      <c r="Z24" s="26" t="s">
        <v>36</v>
      </c>
      <c r="AA24" s="26"/>
      <c r="AB24" s="26"/>
      <c r="AC24" s="26"/>
      <c r="AD24" s="26"/>
      <c r="AE24" s="26"/>
      <c r="AF24" s="26"/>
      <c r="AG24" s="28"/>
      <c r="AJ24" s="39">
        <v>0.1</v>
      </c>
    </row>
    <row r="25" spans="1:36" ht="16.5" customHeight="1">
      <c r="A25" s="247">
        <f>入力用!A25:B25</f>
        <v>0</v>
      </c>
      <c r="B25" s="248"/>
      <c r="C25" s="249">
        <f>入力用!C25:I25</f>
        <v>0</v>
      </c>
      <c r="D25" s="249"/>
      <c r="E25" s="249"/>
      <c r="F25" s="249"/>
      <c r="G25" s="249"/>
      <c r="H25" s="249"/>
      <c r="I25" s="249"/>
      <c r="J25" s="250">
        <f>入力用!J25:L25</f>
        <v>0</v>
      </c>
      <c r="K25" s="250"/>
      <c r="L25" s="250"/>
      <c r="M25" s="251">
        <f>入力用!M25:N25</f>
        <v>0</v>
      </c>
      <c r="N25" s="251"/>
      <c r="O25" s="187">
        <f>入力用!O25:Q25</f>
        <v>0</v>
      </c>
      <c r="P25" s="187"/>
      <c r="Q25" s="187"/>
      <c r="R25" s="66">
        <f t="shared" ref="R25:R29" si="1">IF(J25="","",ROUNDDOWN(J25*O25,0))</f>
        <v>0</v>
      </c>
      <c r="S25" s="66" t="str">
        <f t="shared" si="0"/>
        <v/>
      </c>
      <c r="T25" s="66" t="str">
        <f t="shared" si="0"/>
        <v/>
      </c>
      <c r="U25" s="66" t="e">
        <f t="shared" si="0"/>
        <v>#VALUE!</v>
      </c>
      <c r="V25" s="66" t="str">
        <f t="shared" si="0"/>
        <v/>
      </c>
      <c r="W25" s="67" t="str">
        <f t="shared" si="0"/>
        <v/>
      </c>
      <c r="X25" s="45">
        <f>入力用!X25</f>
        <v>0</v>
      </c>
      <c r="Y25" s="26">
        <v>3</v>
      </c>
      <c r="Z25" s="26" t="s">
        <v>39</v>
      </c>
      <c r="AA25" s="26"/>
      <c r="AB25" s="26"/>
      <c r="AC25" s="26"/>
      <c r="AD25" s="26"/>
      <c r="AE25" s="26"/>
      <c r="AF25" s="26"/>
      <c r="AG25" s="28"/>
      <c r="AJ25" s="40" t="s">
        <v>70</v>
      </c>
    </row>
    <row r="26" spans="1:36" ht="16.5" customHeight="1">
      <c r="A26" s="247">
        <f>入力用!A26:B26</f>
        <v>0</v>
      </c>
      <c r="B26" s="248"/>
      <c r="C26" s="249">
        <f>入力用!C26:I26</f>
        <v>0</v>
      </c>
      <c r="D26" s="249"/>
      <c r="E26" s="249"/>
      <c r="F26" s="249"/>
      <c r="G26" s="249"/>
      <c r="H26" s="249"/>
      <c r="I26" s="249"/>
      <c r="J26" s="250">
        <f>入力用!J26:L26</f>
        <v>0</v>
      </c>
      <c r="K26" s="250"/>
      <c r="L26" s="250"/>
      <c r="M26" s="251">
        <f>入力用!M26:N26</f>
        <v>0</v>
      </c>
      <c r="N26" s="251"/>
      <c r="O26" s="187">
        <f>入力用!O26:Q26</f>
        <v>0</v>
      </c>
      <c r="P26" s="187"/>
      <c r="Q26" s="187"/>
      <c r="R26" s="66">
        <f t="shared" si="1"/>
        <v>0</v>
      </c>
      <c r="S26" s="66" t="str">
        <f t="shared" si="0"/>
        <v/>
      </c>
      <c r="T26" s="66" t="str">
        <f t="shared" si="0"/>
        <v/>
      </c>
      <c r="U26" s="66" t="e">
        <f t="shared" si="0"/>
        <v>#VALUE!</v>
      </c>
      <c r="V26" s="66" t="str">
        <f t="shared" si="0"/>
        <v/>
      </c>
      <c r="W26" s="67" t="str">
        <f t="shared" si="0"/>
        <v/>
      </c>
      <c r="X26" s="45">
        <f>入力用!X26</f>
        <v>0</v>
      </c>
      <c r="Y26" s="26">
        <v>4</v>
      </c>
      <c r="Z26" s="26" t="s">
        <v>40</v>
      </c>
      <c r="AA26" s="26"/>
      <c r="AB26" s="26"/>
      <c r="AC26" s="26"/>
      <c r="AD26" s="26"/>
      <c r="AE26" s="26"/>
      <c r="AF26" s="26"/>
      <c r="AG26" s="28"/>
      <c r="AJ26" s="40" t="s">
        <v>71</v>
      </c>
    </row>
    <row r="27" spans="1:36" ht="16.5" customHeight="1">
      <c r="A27" s="247">
        <f>入力用!A27:B27</f>
        <v>0</v>
      </c>
      <c r="B27" s="248"/>
      <c r="C27" s="249">
        <f>入力用!C27:I27</f>
        <v>0</v>
      </c>
      <c r="D27" s="249"/>
      <c r="E27" s="249"/>
      <c r="F27" s="249"/>
      <c r="G27" s="249"/>
      <c r="H27" s="249"/>
      <c r="I27" s="249"/>
      <c r="J27" s="250">
        <f>入力用!J27:L27</f>
        <v>0</v>
      </c>
      <c r="K27" s="250"/>
      <c r="L27" s="250"/>
      <c r="M27" s="251">
        <f>入力用!M27:N27</f>
        <v>0</v>
      </c>
      <c r="N27" s="251"/>
      <c r="O27" s="187">
        <f>入力用!O27:Q27</f>
        <v>0</v>
      </c>
      <c r="P27" s="187"/>
      <c r="Q27" s="187"/>
      <c r="R27" s="66">
        <f t="shared" si="1"/>
        <v>0</v>
      </c>
      <c r="S27" s="66" t="str">
        <f t="shared" si="0"/>
        <v/>
      </c>
      <c r="T27" s="66" t="str">
        <f t="shared" si="0"/>
        <v/>
      </c>
      <c r="U27" s="66" t="e">
        <f t="shared" si="0"/>
        <v>#VALUE!</v>
      </c>
      <c r="V27" s="66" t="str">
        <f t="shared" si="0"/>
        <v/>
      </c>
      <c r="W27" s="67" t="str">
        <f t="shared" si="0"/>
        <v/>
      </c>
      <c r="X27" s="45">
        <f>入力用!X27</f>
        <v>0</v>
      </c>
      <c r="Y27" s="26"/>
      <c r="Z27" s="26" t="s">
        <v>41</v>
      </c>
      <c r="AA27" s="26"/>
      <c r="AB27" s="26"/>
      <c r="AC27" s="26"/>
      <c r="AD27" s="26"/>
      <c r="AE27" s="26"/>
      <c r="AF27" s="26"/>
      <c r="AG27" s="28"/>
    </row>
    <row r="28" spans="1:36" ht="16.5" customHeight="1">
      <c r="A28" s="247">
        <f>入力用!A28:B28</f>
        <v>0</v>
      </c>
      <c r="B28" s="248"/>
      <c r="C28" s="249">
        <f>入力用!C28:I28</f>
        <v>0</v>
      </c>
      <c r="D28" s="249"/>
      <c r="E28" s="249"/>
      <c r="F28" s="249"/>
      <c r="G28" s="249"/>
      <c r="H28" s="249"/>
      <c r="I28" s="249"/>
      <c r="J28" s="250">
        <f>入力用!J28:L28</f>
        <v>0</v>
      </c>
      <c r="K28" s="250"/>
      <c r="L28" s="250"/>
      <c r="M28" s="251">
        <f>入力用!M28:N28</f>
        <v>0</v>
      </c>
      <c r="N28" s="251"/>
      <c r="O28" s="187">
        <f>入力用!O28:Q28</f>
        <v>0</v>
      </c>
      <c r="P28" s="187"/>
      <c r="Q28" s="187"/>
      <c r="R28" s="66">
        <f t="shared" si="1"/>
        <v>0</v>
      </c>
      <c r="S28" s="66" t="str">
        <f t="shared" si="0"/>
        <v/>
      </c>
      <c r="T28" s="66" t="str">
        <f t="shared" si="0"/>
        <v/>
      </c>
      <c r="U28" s="66" t="e">
        <f t="shared" si="0"/>
        <v>#VALUE!</v>
      </c>
      <c r="V28" s="66" t="str">
        <f t="shared" si="0"/>
        <v/>
      </c>
      <c r="W28" s="67" t="str">
        <f t="shared" si="0"/>
        <v/>
      </c>
      <c r="X28" s="45">
        <f>入力用!X28</f>
        <v>0</v>
      </c>
      <c r="Y28" s="26">
        <v>5</v>
      </c>
      <c r="Z28" s="26" t="s">
        <v>35</v>
      </c>
      <c r="AA28" s="26"/>
      <c r="AB28" s="26"/>
      <c r="AC28" s="26"/>
      <c r="AD28" s="26"/>
      <c r="AE28" s="26"/>
      <c r="AF28" s="26"/>
      <c r="AG28" s="28"/>
    </row>
    <row r="29" spans="1:36" ht="16.5" customHeight="1">
      <c r="A29" s="247">
        <f>入力用!A29:B29</f>
        <v>0</v>
      </c>
      <c r="B29" s="248"/>
      <c r="C29" s="249">
        <f>入力用!C29:I29</f>
        <v>0</v>
      </c>
      <c r="D29" s="249"/>
      <c r="E29" s="249"/>
      <c r="F29" s="249"/>
      <c r="G29" s="249"/>
      <c r="H29" s="249"/>
      <c r="I29" s="249"/>
      <c r="J29" s="250">
        <f>入力用!J29:L29</f>
        <v>0</v>
      </c>
      <c r="K29" s="250"/>
      <c r="L29" s="250"/>
      <c r="M29" s="251">
        <f>入力用!M29:N29</f>
        <v>0</v>
      </c>
      <c r="N29" s="251"/>
      <c r="O29" s="187">
        <f>入力用!O29:Q29</f>
        <v>0</v>
      </c>
      <c r="P29" s="187"/>
      <c r="Q29" s="187"/>
      <c r="R29" s="66">
        <f t="shared" si="1"/>
        <v>0</v>
      </c>
      <c r="S29" s="66" t="str">
        <f t="shared" si="0"/>
        <v/>
      </c>
      <c r="T29" s="66" t="str">
        <f t="shared" si="0"/>
        <v/>
      </c>
      <c r="U29" s="66" t="e">
        <f t="shared" si="0"/>
        <v>#VALUE!</v>
      </c>
      <c r="V29" s="66" t="str">
        <f t="shared" si="0"/>
        <v/>
      </c>
      <c r="W29" s="67" t="str">
        <f t="shared" si="0"/>
        <v/>
      </c>
      <c r="X29" s="45">
        <f>入力用!X29</f>
        <v>0</v>
      </c>
      <c r="Y29" s="26">
        <v>6</v>
      </c>
      <c r="Z29" s="26" t="s">
        <v>37</v>
      </c>
      <c r="AA29" s="26"/>
      <c r="AB29" s="26"/>
      <c r="AC29" s="26"/>
      <c r="AD29" s="26"/>
      <c r="AE29" s="26"/>
      <c r="AF29" s="26"/>
      <c r="AG29" s="28"/>
    </row>
    <row r="30" spans="1:36" ht="16.5" customHeight="1">
      <c r="A30" s="185"/>
      <c r="B30" s="186"/>
      <c r="C30" s="48" t="s">
        <v>65</v>
      </c>
      <c r="D30" s="48"/>
      <c r="E30" s="48"/>
      <c r="F30" s="48"/>
      <c r="G30" s="48"/>
      <c r="H30" s="48"/>
      <c r="I30" s="48"/>
      <c r="J30" s="48"/>
      <c r="K30" s="48"/>
      <c r="L30" s="48"/>
      <c r="M30" s="48"/>
      <c r="N30" s="48"/>
      <c r="O30" s="49"/>
      <c r="P30" s="49"/>
      <c r="Q30" s="49"/>
      <c r="R30" s="49">
        <f>SUM(R22:R29)</f>
        <v>0</v>
      </c>
      <c r="S30" s="49" t="str">
        <f t="shared" si="0"/>
        <v/>
      </c>
      <c r="T30" s="49" t="str">
        <f t="shared" si="0"/>
        <v/>
      </c>
      <c r="U30" s="49" t="e">
        <f t="shared" si="0"/>
        <v>#VALUE!</v>
      </c>
      <c r="V30" s="49" t="str">
        <f t="shared" si="0"/>
        <v/>
      </c>
      <c r="W30" s="60" t="str">
        <f t="shared" si="0"/>
        <v/>
      </c>
      <c r="X30" s="10"/>
      <c r="Y30" s="26">
        <v>7</v>
      </c>
      <c r="Z30" s="26" t="s">
        <v>38</v>
      </c>
      <c r="AA30" s="26"/>
      <c r="AB30" s="26"/>
      <c r="AC30" s="26"/>
      <c r="AD30" s="26"/>
      <c r="AE30" s="26"/>
      <c r="AF30" s="26"/>
      <c r="AG30" s="28"/>
    </row>
    <row r="31" spans="1:36" ht="16.5" customHeight="1">
      <c r="A31" s="185"/>
      <c r="B31" s="186"/>
      <c r="C31" s="48" t="s">
        <v>73</v>
      </c>
      <c r="D31" s="48"/>
      <c r="E31" s="48"/>
      <c r="F31" s="48"/>
      <c r="G31" s="48"/>
      <c r="H31" s="48"/>
      <c r="I31" s="48"/>
      <c r="J31" s="48"/>
      <c r="K31" s="48"/>
      <c r="L31" s="48"/>
      <c r="M31" s="48"/>
      <c r="N31" s="48"/>
      <c r="O31" s="49"/>
      <c r="P31" s="49"/>
      <c r="Q31" s="49"/>
      <c r="R31" s="49">
        <f>ROUNDDOWN(SUMIF(X22:X29,"=8%",R22:W29)*0.08,0)</f>
        <v>0</v>
      </c>
      <c r="S31" s="49"/>
      <c r="T31" s="49"/>
      <c r="U31" s="49"/>
      <c r="V31" s="49"/>
      <c r="W31" s="60"/>
      <c r="X31" s="6"/>
      <c r="Y31" s="26"/>
      <c r="Z31" s="26"/>
      <c r="AA31" s="26"/>
      <c r="AB31" s="26"/>
      <c r="AC31" s="26"/>
      <c r="AD31" s="26"/>
      <c r="AE31" s="26"/>
      <c r="AF31" s="26"/>
      <c r="AG31" s="28"/>
    </row>
    <row r="32" spans="1:36" ht="16.5" customHeight="1">
      <c r="A32" s="185"/>
      <c r="B32" s="186"/>
      <c r="C32" s="48" t="s">
        <v>75</v>
      </c>
      <c r="D32" s="48"/>
      <c r="E32" s="48"/>
      <c r="F32" s="48"/>
      <c r="G32" s="48"/>
      <c r="H32" s="48"/>
      <c r="I32" s="48"/>
      <c r="J32" s="48"/>
      <c r="K32" s="48"/>
      <c r="L32" s="48"/>
      <c r="M32" s="48"/>
      <c r="N32" s="48"/>
      <c r="O32" s="49"/>
      <c r="P32" s="49"/>
      <c r="Q32" s="49"/>
      <c r="R32" s="49">
        <f>ROUNDDOWN(SUMIF(X22:X29,"=8％（軽）",R22:W29)*0.08,0)</f>
        <v>0</v>
      </c>
      <c r="S32" s="49"/>
      <c r="T32" s="49"/>
      <c r="U32" s="49"/>
      <c r="V32" s="49"/>
      <c r="W32" s="60"/>
      <c r="X32" s="6"/>
      <c r="Y32" s="26"/>
      <c r="Z32" s="26"/>
      <c r="AA32" s="26"/>
      <c r="AB32" s="26"/>
      <c r="AC32" s="26"/>
      <c r="AD32" s="26"/>
      <c r="AE32" s="26"/>
      <c r="AF32" s="26"/>
      <c r="AG32" s="28"/>
    </row>
    <row r="33" spans="1:33" ht="16.5" customHeight="1">
      <c r="A33" s="185"/>
      <c r="B33" s="186"/>
      <c r="C33" s="48" t="s">
        <v>74</v>
      </c>
      <c r="D33" s="48"/>
      <c r="E33" s="48"/>
      <c r="F33" s="48"/>
      <c r="G33" s="48"/>
      <c r="H33" s="48"/>
      <c r="I33" s="48"/>
      <c r="J33" s="48"/>
      <c r="K33" s="48"/>
      <c r="L33" s="48"/>
      <c r="M33" s="48"/>
      <c r="N33" s="48"/>
      <c r="O33" s="49"/>
      <c r="P33" s="49"/>
      <c r="Q33" s="49"/>
      <c r="R33" s="49">
        <f>ROUNDDOWN(SUMIF(X22:X29,"=10%",R22:W29)*0.1,0)</f>
        <v>0</v>
      </c>
      <c r="S33" s="49"/>
      <c r="T33" s="49"/>
      <c r="U33" s="49"/>
      <c r="V33" s="49"/>
      <c r="W33" s="60"/>
      <c r="X33" s="9"/>
      <c r="Y33" s="26"/>
      <c r="Z33" s="26"/>
      <c r="AA33" s="26"/>
      <c r="AB33" s="26"/>
      <c r="AC33" s="26"/>
      <c r="AD33" s="26"/>
      <c r="AE33" s="26"/>
      <c r="AF33" s="26"/>
      <c r="AG33" s="28"/>
    </row>
    <row r="34" spans="1:33" ht="16.5" customHeight="1" thickBot="1">
      <c r="A34" s="183"/>
      <c r="B34" s="184"/>
      <c r="C34" s="54" t="s">
        <v>30</v>
      </c>
      <c r="D34" s="54"/>
      <c r="E34" s="54"/>
      <c r="F34" s="54"/>
      <c r="G34" s="54"/>
      <c r="H34" s="54"/>
      <c r="I34" s="54"/>
      <c r="J34" s="54"/>
      <c r="K34" s="54"/>
      <c r="L34" s="54"/>
      <c r="M34" s="54"/>
      <c r="N34" s="54"/>
      <c r="O34" s="55"/>
      <c r="P34" s="55"/>
      <c r="Q34" s="55"/>
      <c r="R34" s="56">
        <f>SUM(R30:R33)</f>
        <v>0</v>
      </c>
      <c r="S34" s="56"/>
      <c r="T34" s="56"/>
      <c r="U34" s="56"/>
      <c r="V34" s="56"/>
      <c r="W34" s="57"/>
      <c r="X34" s="7"/>
    </row>
  </sheetData>
  <sheetProtection algorithmName="SHA-512" hashValue="Z/HL40wNVqfASU0IUxJF2IvbXPNaMpSB+T3MpdYodclp4a9lg5x4k6SESbS8YolfWCaTdW+9Q3nnk1sBsVpySg==" saltValue="CknMplnaGPpuA59Yw0tHJw==" spinCount="100000" sheet="1" objects="1" scenarios="1"/>
  <mergeCells count="147">
    <mergeCell ref="Z1:AF1"/>
    <mergeCell ref="L2:U4"/>
    <mergeCell ref="X2:Y2"/>
    <mergeCell ref="W3:Y3"/>
    <mergeCell ref="Z3:AF3"/>
    <mergeCell ref="A11:C11"/>
    <mergeCell ref="E11:H11"/>
    <mergeCell ref="W11:X11"/>
    <mergeCell ref="Y11:AF11"/>
    <mergeCell ref="A5:I6"/>
    <mergeCell ref="L5:U5"/>
    <mergeCell ref="W5:X6"/>
    <mergeCell ref="Y5:AD5"/>
    <mergeCell ref="AE5:AF5"/>
    <mergeCell ref="Y6:AD6"/>
    <mergeCell ref="AE6:AF8"/>
    <mergeCell ref="W7:X7"/>
    <mergeCell ref="Y7:AD7"/>
    <mergeCell ref="W8:X8"/>
    <mergeCell ref="Y8:AD8"/>
    <mergeCell ref="W12:X12"/>
    <mergeCell ref="Y12:AF12"/>
    <mergeCell ref="AD9:AF9"/>
    <mergeCell ref="A10:C10"/>
    <mergeCell ref="M10:O10"/>
    <mergeCell ref="R10:T10"/>
    <mergeCell ref="W10:Y10"/>
    <mergeCell ref="Z10:AA10"/>
    <mergeCell ref="AB10:AF10"/>
    <mergeCell ref="D9:J10"/>
    <mergeCell ref="M9:O9"/>
    <mergeCell ref="R9:T9"/>
    <mergeCell ref="W9:X9"/>
    <mergeCell ref="Y9:AA9"/>
    <mergeCell ref="AB9:AC9"/>
    <mergeCell ref="K16:M16"/>
    <mergeCell ref="N16:R16"/>
    <mergeCell ref="S16:W16"/>
    <mergeCell ref="Y16:AF16"/>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K18:M18"/>
    <mergeCell ref="N18:R18"/>
    <mergeCell ref="S18:W18"/>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A24:B24"/>
    <mergeCell ref="C24:I24"/>
    <mergeCell ref="J24:L24"/>
    <mergeCell ref="M24:N24"/>
    <mergeCell ref="O24:Q24"/>
    <mergeCell ref="R24:W24"/>
    <mergeCell ref="A23:B23"/>
    <mergeCell ref="C23:I23"/>
    <mergeCell ref="J23:L23"/>
    <mergeCell ref="M23:N23"/>
    <mergeCell ref="O23:Q23"/>
    <mergeCell ref="R23:W23"/>
    <mergeCell ref="A26:B26"/>
    <mergeCell ref="C26:I26"/>
    <mergeCell ref="J26:L26"/>
    <mergeCell ref="M26:N26"/>
    <mergeCell ref="O26:Q26"/>
    <mergeCell ref="R26:W26"/>
    <mergeCell ref="A25:B25"/>
    <mergeCell ref="C25:I25"/>
    <mergeCell ref="J25:L25"/>
    <mergeCell ref="M25:N25"/>
    <mergeCell ref="O25:Q25"/>
    <mergeCell ref="R25:W25"/>
    <mergeCell ref="A28:B28"/>
    <mergeCell ref="C28:I28"/>
    <mergeCell ref="J28:L28"/>
    <mergeCell ref="M28:N28"/>
    <mergeCell ref="O28:Q28"/>
    <mergeCell ref="R28:W28"/>
    <mergeCell ref="A27:B27"/>
    <mergeCell ref="C27:I27"/>
    <mergeCell ref="J27:L27"/>
    <mergeCell ref="M27:N27"/>
    <mergeCell ref="O27:Q27"/>
    <mergeCell ref="R27:W27"/>
    <mergeCell ref="A30:B30"/>
    <mergeCell ref="C30:I30"/>
    <mergeCell ref="J30:L30"/>
    <mergeCell ref="M30:N30"/>
    <mergeCell ref="O30:Q30"/>
    <mergeCell ref="R30:W30"/>
    <mergeCell ref="A29:B29"/>
    <mergeCell ref="C29:I29"/>
    <mergeCell ref="J29:L29"/>
    <mergeCell ref="M29:N29"/>
    <mergeCell ref="O29:Q29"/>
    <mergeCell ref="R29:W29"/>
    <mergeCell ref="A32:B32"/>
    <mergeCell ref="C32:I32"/>
    <mergeCell ref="J32:L32"/>
    <mergeCell ref="M32:N32"/>
    <mergeCell ref="O32:Q32"/>
    <mergeCell ref="R32:W32"/>
    <mergeCell ref="A31:B31"/>
    <mergeCell ref="C31:I31"/>
    <mergeCell ref="J31:L31"/>
    <mergeCell ref="M31:N31"/>
    <mergeCell ref="O31:Q31"/>
    <mergeCell ref="R31:W31"/>
    <mergeCell ref="A34:B34"/>
    <mergeCell ref="C34:I34"/>
    <mergeCell ref="J34:L34"/>
    <mergeCell ref="M34:N34"/>
    <mergeCell ref="O34:Q34"/>
    <mergeCell ref="R34:W34"/>
    <mergeCell ref="A33:B33"/>
    <mergeCell ref="C33:I33"/>
    <mergeCell ref="J33:L33"/>
    <mergeCell ref="M33:N33"/>
    <mergeCell ref="O33:Q33"/>
    <mergeCell ref="R33:W33"/>
  </mergeCells>
  <phoneticPr fontId="3"/>
  <conditionalFormatting sqref="O22:Q29">
    <cfRule type="expression" priority="11">
      <formula>$O$22=1</formula>
    </cfRule>
  </conditionalFormatting>
  <conditionalFormatting sqref="O24:Q24">
    <cfRule type="expression" dxfId="26" priority="10">
      <formula>$J$24=1</formula>
    </cfRule>
  </conditionalFormatting>
  <conditionalFormatting sqref="X22">
    <cfRule type="expression" dxfId="25" priority="2">
      <formula>$X$22=0</formula>
    </cfRule>
  </conditionalFormatting>
  <conditionalFormatting sqref="X23">
    <cfRule type="expression" dxfId="24" priority="1">
      <formula>$X$23=0</formula>
    </cfRule>
  </conditionalFormatting>
  <conditionalFormatting sqref="X24">
    <cfRule type="expression" dxfId="23" priority="8">
      <formula>$X$24=0</formula>
    </cfRule>
  </conditionalFormatting>
  <conditionalFormatting sqref="X25">
    <cfRule type="expression" dxfId="22" priority="7">
      <formula>$X$25=0</formula>
    </cfRule>
  </conditionalFormatting>
  <conditionalFormatting sqref="X26">
    <cfRule type="expression" dxfId="21" priority="6">
      <formula>$X$26=0</formula>
    </cfRule>
  </conditionalFormatting>
  <conditionalFormatting sqref="X27">
    <cfRule type="expression" dxfId="20" priority="5">
      <formula>$X$27=0</formula>
    </cfRule>
  </conditionalFormatting>
  <conditionalFormatting sqref="X28">
    <cfRule type="expression" dxfId="19" priority="4">
      <formula>$X$28=0</formula>
    </cfRule>
  </conditionalFormatting>
  <conditionalFormatting sqref="X29">
    <cfRule type="expression" dxfId="18"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2622C-8799-4364-A420-58B9070EA76F}">
  <sheetPr>
    <tabColor rgb="FFFFFF00"/>
  </sheetPr>
  <dimension ref="A1:AJ34"/>
  <sheetViews>
    <sheetView showZeros="0" view="pageBreakPreview" zoomScaleNormal="100" zoomScaleSheetLayoutView="100" workbookViewId="0">
      <selection activeCell="T20" sqref="T20"/>
    </sheetView>
  </sheetViews>
  <sheetFormatPr defaultColWidth="3.875" defaultRowHeight="16.5" customHeight="1"/>
  <cols>
    <col min="36" max="36" width="5" bestFit="1" customWidth="1"/>
  </cols>
  <sheetData>
    <row r="1" spans="1:32" ht="16.5" customHeight="1">
      <c r="Z1" s="152" t="s">
        <v>0</v>
      </c>
      <c r="AA1" s="152"/>
      <c r="AB1" s="152"/>
      <c r="AC1" s="152"/>
      <c r="AD1" s="152"/>
      <c r="AE1" s="152"/>
      <c r="AF1" s="152"/>
    </row>
    <row r="2" spans="1:32" ht="16.5" customHeight="1">
      <c r="L2" s="153" t="s">
        <v>4</v>
      </c>
      <c r="M2" s="153"/>
      <c r="N2" s="153"/>
      <c r="O2" s="153"/>
      <c r="P2" s="153"/>
      <c r="Q2" s="153"/>
      <c r="R2" s="153"/>
      <c r="S2" s="153"/>
      <c r="T2" s="153"/>
      <c r="U2" s="153"/>
      <c r="X2" s="122">
        <f>入力用!X2</f>
        <v>0</v>
      </c>
      <c r="Y2" s="122"/>
      <c r="Z2" s="16" t="s">
        <v>1</v>
      </c>
      <c r="AA2" s="16">
        <f>入力用!AA2</f>
        <v>0</v>
      </c>
      <c r="AB2" s="16" t="s">
        <v>2</v>
      </c>
      <c r="AC2" s="16">
        <f>入力用!AC2</f>
        <v>0</v>
      </c>
      <c r="AD2" s="16" t="s">
        <v>59</v>
      </c>
      <c r="AE2" s="16"/>
      <c r="AF2" s="16"/>
    </row>
    <row r="3" spans="1:32" ht="16.5" customHeight="1">
      <c r="L3" s="153"/>
      <c r="M3" s="153"/>
      <c r="N3" s="153"/>
      <c r="O3" s="153"/>
      <c r="P3" s="153"/>
      <c r="Q3" s="153"/>
      <c r="R3" s="153"/>
      <c r="S3" s="153"/>
      <c r="T3" s="153"/>
      <c r="U3" s="153"/>
      <c r="W3" s="126" t="s">
        <v>72</v>
      </c>
      <c r="X3" s="126"/>
      <c r="Y3" s="126"/>
      <c r="Z3" s="204">
        <f>入力用!Z3:AF3</f>
        <v>0</v>
      </c>
      <c r="AA3" s="205"/>
      <c r="AB3" s="205"/>
      <c r="AC3" s="205"/>
      <c r="AD3" s="205"/>
      <c r="AE3" s="205"/>
      <c r="AF3" s="206"/>
    </row>
    <row r="4" spans="1:32" ht="16.5" customHeight="1" thickBot="1">
      <c r="L4" s="154"/>
      <c r="M4" s="154"/>
      <c r="N4" s="154"/>
      <c r="O4" s="154"/>
      <c r="P4" s="154"/>
      <c r="Q4" s="154"/>
      <c r="R4" s="154"/>
      <c r="S4" s="154"/>
      <c r="T4" s="154"/>
      <c r="U4" s="154"/>
      <c r="W4" s="4" t="s">
        <v>12</v>
      </c>
      <c r="X4" s="3"/>
      <c r="Y4" s="3"/>
    </row>
    <row r="5" spans="1:32" ht="16.5" customHeight="1" thickTop="1">
      <c r="A5" s="127" t="s">
        <v>43</v>
      </c>
      <c r="B5" s="127"/>
      <c r="C5" s="127"/>
      <c r="D5" s="127"/>
      <c r="E5" s="127"/>
      <c r="F5" s="127"/>
      <c r="G5" s="127"/>
      <c r="H5" s="127"/>
      <c r="I5" s="127"/>
      <c r="J5" s="1"/>
      <c r="K5" s="1"/>
      <c r="L5" s="129" t="s">
        <v>42</v>
      </c>
      <c r="M5" s="130"/>
      <c r="N5" s="130"/>
      <c r="O5" s="130"/>
      <c r="P5" s="130"/>
      <c r="Q5" s="130"/>
      <c r="R5" s="130"/>
      <c r="S5" s="130"/>
      <c r="T5" s="130"/>
      <c r="U5" s="130"/>
      <c r="V5" s="2"/>
      <c r="W5" s="131" t="s">
        <v>55</v>
      </c>
      <c r="X5" s="212"/>
      <c r="Y5" s="214">
        <f>入力用!Y5</f>
        <v>0</v>
      </c>
      <c r="Z5" s="215"/>
      <c r="AA5" s="215"/>
      <c r="AB5" s="215"/>
      <c r="AC5" s="215"/>
      <c r="AD5" s="216"/>
      <c r="AE5" s="217" t="s">
        <v>50</v>
      </c>
      <c r="AF5" s="109"/>
    </row>
    <row r="6" spans="1:32" ht="16.5" customHeight="1">
      <c r="A6" s="128"/>
      <c r="B6" s="128"/>
      <c r="C6" s="128"/>
      <c r="D6" s="128"/>
      <c r="E6" s="128"/>
      <c r="F6" s="128"/>
      <c r="G6" s="128"/>
      <c r="H6" s="128"/>
      <c r="I6" s="128"/>
      <c r="J6" s="1"/>
      <c r="K6" s="1"/>
      <c r="V6" s="2"/>
      <c r="W6" s="133"/>
      <c r="X6" s="213"/>
      <c r="Y6" s="218">
        <f>入力用!Y6</f>
        <v>0</v>
      </c>
      <c r="Z6" s="219"/>
      <c r="AA6" s="219"/>
      <c r="AB6" s="219"/>
      <c r="AC6" s="219"/>
      <c r="AD6" s="220"/>
      <c r="AE6" s="221"/>
      <c r="AF6" s="142"/>
    </row>
    <row r="7" spans="1:32" ht="16.5" customHeight="1">
      <c r="B7" s="4" t="s">
        <v>44</v>
      </c>
      <c r="W7" s="133" t="s">
        <v>56</v>
      </c>
      <c r="X7" s="213"/>
      <c r="Y7" s="218">
        <f>入力用!Y7</f>
        <v>0</v>
      </c>
      <c r="Z7" s="219"/>
      <c r="AA7" s="219"/>
      <c r="AB7" s="219"/>
      <c r="AC7" s="219"/>
      <c r="AD7" s="220"/>
      <c r="AE7" s="222"/>
      <c r="AF7" s="144"/>
    </row>
    <row r="8" spans="1:32" ht="16.5" customHeight="1">
      <c r="B8" s="4"/>
      <c r="W8" s="147" t="s">
        <v>57</v>
      </c>
      <c r="X8" s="224"/>
      <c r="Y8" s="225">
        <f>入力用!Y8</f>
        <v>0</v>
      </c>
      <c r="Z8" s="226"/>
      <c r="AA8" s="226"/>
      <c r="AB8" s="226"/>
      <c r="AC8" s="226"/>
      <c r="AD8" s="227"/>
      <c r="AE8" s="223"/>
      <c r="AF8" s="146"/>
    </row>
    <row r="9" spans="1:32" ht="16.5" customHeight="1">
      <c r="D9" s="198">
        <f>入力用!D9</f>
        <v>0</v>
      </c>
      <c r="E9" s="198"/>
      <c r="F9" s="198"/>
      <c r="G9" s="198"/>
      <c r="H9" s="198"/>
      <c r="I9" s="198"/>
      <c r="J9" s="198"/>
      <c r="M9" s="158" t="s">
        <v>10</v>
      </c>
      <c r="N9" s="159"/>
      <c r="O9" s="159"/>
      <c r="R9" s="159" t="s">
        <v>11</v>
      </c>
      <c r="S9" s="159"/>
      <c r="T9" s="159"/>
      <c r="W9" s="200" t="s">
        <v>51</v>
      </c>
      <c r="X9" s="201"/>
      <c r="Y9" s="193">
        <f>入力用!Y9</f>
        <v>0</v>
      </c>
      <c r="Z9" s="193"/>
      <c r="AA9" s="193"/>
      <c r="AB9" s="202" t="s">
        <v>58</v>
      </c>
      <c r="AC9" s="203"/>
      <c r="AD9" s="192">
        <f>入力用!AD9</f>
        <v>0</v>
      </c>
      <c r="AE9" s="193"/>
      <c r="AF9" s="194"/>
    </row>
    <row r="10" spans="1:32" ht="16.5" customHeight="1">
      <c r="A10" s="122" t="s">
        <v>6</v>
      </c>
      <c r="B10" s="122"/>
      <c r="C10" s="122"/>
      <c r="D10" s="199"/>
      <c r="E10" s="199"/>
      <c r="F10" s="199"/>
      <c r="G10" s="199"/>
      <c r="H10" s="199"/>
      <c r="I10" s="199"/>
      <c r="J10" s="199"/>
      <c r="K10" s="29"/>
      <c r="L10" s="30" t="s">
        <v>8</v>
      </c>
      <c r="M10" s="122">
        <f>入力用!M10</f>
        <v>0</v>
      </c>
      <c r="N10" s="122"/>
      <c r="O10" s="122"/>
      <c r="P10" s="31" t="s">
        <v>9</v>
      </c>
      <c r="Q10" s="30" t="s">
        <v>8</v>
      </c>
      <c r="R10" s="122">
        <f>入力用!R10</f>
        <v>0</v>
      </c>
      <c r="S10" s="122"/>
      <c r="T10" s="122"/>
      <c r="U10" s="17" t="s">
        <v>9</v>
      </c>
      <c r="W10" s="195" t="str">
        <f>入力用!W10:Y10</f>
        <v>普通　当座</v>
      </c>
      <c r="X10" s="196"/>
      <c r="Y10" s="196"/>
      <c r="Z10" s="196" t="s">
        <v>52</v>
      </c>
      <c r="AA10" s="196"/>
      <c r="AB10" s="126">
        <f>入力用!AB10</f>
        <v>0</v>
      </c>
      <c r="AC10" s="126"/>
      <c r="AD10" s="126"/>
      <c r="AE10" s="126"/>
      <c r="AF10" s="197"/>
    </row>
    <row r="11" spans="1:32" ht="16.5" customHeight="1">
      <c r="A11" s="118" t="s">
        <v>7</v>
      </c>
      <c r="B11" s="118"/>
      <c r="C11" s="118"/>
      <c r="D11" s="32" t="s">
        <v>8</v>
      </c>
      <c r="E11" s="207">
        <f>入力用!E11</f>
        <v>0</v>
      </c>
      <c r="F11" s="207"/>
      <c r="G11" s="207"/>
      <c r="H11" s="207"/>
      <c r="I11" s="29" t="s">
        <v>9</v>
      </c>
      <c r="J11" s="29"/>
      <c r="K11" s="29"/>
      <c r="L11" s="29"/>
      <c r="M11" s="29"/>
      <c r="N11" s="29"/>
      <c r="O11" s="29"/>
      <c r="P11" s="29"/>
      <c r="Q11" s="29"/>
      <c r="R11" s="29"/>
      <c r="S11" s="29"/>
      <c r="T11" s="29"/>
      <c r="W11" s="208" t="s">
        <v>53</v>
      </c>
      <c r="X11" s="209"/>
      <c r="Y11" s="210">
        <f>入力用!Y11</f>
        <v>0</v>
      </c>
      <c r="Z11" s="210"/>
      <c r="AA11" s="210"/>
      <c r="AB11" s="210"/>
      <c r="AC11" s="210"/>
      <c r="AD11" s="210"/>
      <c r="AE11" s="210"/>
      <c r="AF11" s="211"/>
    </row>
    <row r="12" spans="1:32" ht="16.5" customHeight="1" thickBot="1">
      <c r="W12" s="188" t="s">
        <v>54</v>
      </c>
      <c r="X12" s="189"/>
      <c r="Y12" s="190">
        <f>入力用!Y12</f>
        <v>0</v>
      </c>
      <c r="Z12" s="190"/>
      <c r="AA12" s="190"/>
      <c r="AB12" s="190"/>
      <c r="AC12" s="190"/>
      <c r="AD12" s="190"/>
      <c r="AE12" s="190"/>
      <c r="AF12" s="191"/>
    </row>
    <row r="13" spans="1:32" ht="16.5" customHeight="1" thickBot="1">
      <c r="W13" s="19"/>
      <c r="X13" s="19"/>
      <c r="Y13" s="20"/>
      <c r="Z13" s="3"/>
      <c r="AA13" s="3"/>
      <c r="AB13" s="3"/>
      <c r="AC13" s="3"/>
      <c r="AD13" s="3"/>
      <c r="AE13" s="3"/>
      <c r="AF13" s="3"/>
    </row>
    <row r="14" spans="1:32" ht="16.5" customHeight="1">
      <c r="A14" s="97" t="s">
        <v>13</v>
      </c>
      <c r="B14" s="98"/>
      <c r="C14" s="101">
        <f>N18+S18</f>
        <v>0</v>
      </c>
      <c r="D14" s="101"/>
      <c r="E14" s="101"/>
      <c r="F14" s="101"/>
      <c r="G14" s="101"/>
      <c r="H14" s="101"/>
      <c r="I14" s="102"/>
      <c r="K14" s="105" t="s">
        <v>22</v>
      </c>
      <c r="L14" s="106"/>
      <c r="M14" s="106"/>
      <c r="N14" s="107" t="s">
        <v>23</v>
      </c>
      <c r="O14" s="108"/>
      <c r="P14" s="108"/>
      <c r="Q14" s="108"/>
      <c r="R14" s="108"/>
      <c r="S14" s="108" t="s">
        <v>24</v>
      </c>
      <c r="T14" s="108"/>
      <c r="U14" s="108"/>
      <c r="V14" s="108"/>
      <c r="W14" s="109"/>
      <c r="X14" s="21" t="s">
        <v>20</v>
      </c>
      <c r="Y14" s="110" t="s">
        <v>21</v>
      </c>
      <c r="Z14" s="111"/>
      <c r="AA14" s="111"/>
      <c r="AB14" s="111"/>
      <c r="AC14" s="111"/>
      <c r="AD14" s="111"/>
      <c r="AE14" s="111"/>
      <c r="AF14" s="112"/>
    </row>
    <row r="15" spans="1:32" ht="16.5" customHeight="1" thickBot="1">
      <c r="A15" s="99"/>
      <c r="B15" s="100"/>
      <c r="C15" s="103"/>
      <c r="D15" s="103"/>
      <c r="E15" s="103"/>
      <c r="F15" s="103"/>
      <c r="G15" s="103"/>
      <c r="H15" s="103"/>
      <c r="I15" s="104"/>
      <c r="K15" s="113" t="s">
        <v>15</v>
      </c>
      <c r="L15" s="82"/>
      <c r="M15" s="82"/>
      <c r="N15" s="88">
        <f>入力用!N15</f>
        <v>0</v>
      </c>
      <c r="O15" s="88"/>
      <c r="P15" s="88"/>
      <c r="Q15" s="88"/>
      <c r="R15" s="88"/>
      <c r="S15" s="88">
        <f>入力用!S15</f>
        <v>0</v>
      </c>
      <c r="T15" s="88"/>
      <c r="U15" s="88"/>
      <c r="V15" s="88"/>
      <c r="W15" s="89"/>
      <c r="X15" s="22"/>
      <c r="Y15" s="90"/>
      <c r="Z15" s="91"/>
      <c r="AA15" s="91"/>
      <c r="AB15" s="91"/>
      <c r="AC15" s="91"/>
      <c r="AD15" s="91"/>
      <c r="AE15" s="91"/>
      <c r="AF15" s="92"/>
    </row>
    <row r="16" spans="1:32" ht="16.5" customHeight="1">
      <c r="H16" t="s">
        <v>14</v>
      </c>
      <c r="K16" s="81" t="s">
        <v>16</v>
      </c>
      <c r="L16" s="82"/>
      <c r="M16" s="82"/>
      <c r="N16" s="88">
        <f>入力用!N16:R16</f>
        <v>0</v>
      </c>
      <c r="O16" s="88"/>
      <c r="P16" s="88"/>
      <c r="Q16" s="88"/>
      <c r="R16" s="88"/>
      <c r="S16" s="88">
        <f>入力用!S16:W16</f>
        <v>0</v>
      </c>
      <c r="T16" s="88"/>
      <c r="U16" s="88"/>
      <c r="V16" s="88"/>
      <c r="W16" s="89"/>
      <c r="X16" s="23"/>
      <c r="Y16" s="85"/>
      <c r="Z16" s="86"/>
      <c r="AA16" s="86"/>
      <c r="AB16" s="86"/>
      <c r="AC16" s="86"/>
      <c r="AD16" s="86"/>
      <c r="AE16" s="86"/>
      <c r="AF16" s="87"/>
    </row>
    <row r="17" spans="1:36" ht="16.5" customHeight="1">
      <c r="K17" s="81" t="s">
        <v>17</v>
      </c>
      <c r="L17" s="82"/>
      <c r="M17" s="82"/>
      <c r="N17" s="88">
        <f>入力用!N17:R17</f>
        <v>0</v>
      </c>
      <c r="O17" s="88"/>
      <c r="P17" s="88"/>
      <c r="Q17" s="88"/>
      <c r="R17" s="88"/>
      <c r="S17" s="88">
        <f>入力用!S17:W17</f>
        <v>0</v>
      </c>
      <c r="T17" s="88"/>
      <c r="U17" s="88"/>
      <c r="V17" s="88"/>
      <c r="W17" s="89"/>
      <c r="X17" s="23"/>
      <c r="Y17" s="85"/>
      <c r="Z17" s="86"/>
      <c r="AA17" s="86"/>
      <c r="AB17" s="86"/>
      <c r="AC17" s="86"/>
      <c r="AD17" s="86"/>
      <c r="AE17" s="86"/>
      <c r="AF17" s="87"/>
    </row>
    <row r="18" spans="1:36" ht="16.5" customHeight="1">
      <c r="K18" s="81" t="s">
        <v>18</v>
      </c>
      <c r="L18" s="82"/>
      <c r="M18" s="82"/>
      <c r="N18" s="88">
        <f>入力用!N18</f>
        <v>0</v>
      </c>
      <c r="O18" s="88"/>
      <c r="P18" s="88"/>
      <c r="Q18" s="88"/>
      <c r="R18" s="88"/>
      <c r="S18" s="88">
        <f>入力用!S18</f>
        <v>0</v>
      </c>
      <c r="T18" s="88"/>
      <c r="U18" s="88"/>
      <c r="V18" s="88"/>
      <c r="W18" s="89"/>
      <c r="X18" s="23"/>
      <c r="Y18" s="85"/>
      <c r="Z18" s="86"/>
      <c r="AA18" s="86"/>
      <c r="AB18" s="86"/>
      <c r="AC18" s="86"/>
      <c r="AD18" s="86"/>
      <c r="AE18" s="86"/>
      <c r="AF18" s="87"/>
    </row>
    <row r="19" spans="1:36" ht="16.5" customHeight="1" thickBot="1">
      <c r="A19" s="72" t="s">
        <v>25</v>
      </c>
      <c r="B19" s="72"/>
      <c r="C19" s="72"/>
      <c r="D19" s="72"/>
      <c r="E19" s="72"/>
      <c r="K19" s="73" t="s">
        <v>19</v>
      </c>
      <c r="L19" s="74"/>
      <c r="M19" s="74"/>
      <c r="N19" s="179">
        <f>入力用!N19:R19</f>
        <v>0</v>
      </c>
      <c r="O19" s="179"/>
      <c r="P19" s="179"/>
      <c r="Q19" s="179"/>
      <c r="R19" s="179"/>
      <c r="S19" s="179">
        <f>入力用!S19:W19</f>
        <v>0</v>
      </c>
      <c r="T19" s="179"/>
      <c r="U19" s="179"/>
      <c r="V19" s="179"/>
      <c r="W19" s="180"/>
      <c r="X19" s="24"/>
      <c r="Y19" s="77"/>
      <c r="Z19" s="78"/>
      <c r="AA19" s="78"/>
      <c r="AB19" s="78"/>
      <c r="AC19" s="78"/>
      <c r="AD19" s="78"/>
      <c r="AE19" s="78"/>
      <c r="AF19" s="79"/>
    </row>
    <row r="20" spans="1:36" ht="16.5" customHeight="1" thickBot="1"/>
    <row r="21" spans="1:36" ht="16.5" customHeight="1">
      <c r="A21" s="80" t="s">
        <v>26</v>
      </c>
      <c r="B21" s="69"/>
      <c r="C21" s="69" t="s">
        <v>27</v>
      </c>
      <c r="D21" s="69"/>
      <c r="E21" s="69"/>
      <c r="F21" s="69"/>
      <c r="G21" s="69"/>
      <c r="H21" s="69"/>
      <c r="I21" s="69"/>
      <c r="J21" s="69" t="s">
        <v>28</v>
      </c>
      <c r="K21" s="69"/>
      <c r="L21" s="69"/>
      <c r="M21" s="69" t="s">
        <v>29</v>
      </c>
      <c r="N21" s="69"/>
      <c r="O21" s="69" t="s">
        <v>31</v>
      </c>
      <c r="P21" s="69"/>
      <c r="Q21" s="69"/>
      <c r="R21" s="69" t="s">
        <v>23</v>
      </c>
      <c r="S21" s="69"/>
      <c r="T21" s="69"/>
      <c r="U21" s="69"/>
      <c r="V21" s="69"/>
      <c r="W21" s="70"/>
      <c r="X21" s="25" t="s">
        <v>68</v>
      </c>
      <c r="Y21" s="26"/>
      <c r="Z21" s="71" t="s">
        <v>32</v>
      </c>
      <c r="AA21" s="71"/>
      <c r="AB21" s="71"/>
      <c r="AC21" s="71"/>
      <c r="AD21" s="71"/>
      <c r="AE21" s="71"/>
      <c r="AF21" s="26"/>
    </row>
    <row r="22" spans="1:36" ht="16.5" customHeight="1">
      <c r="A22" s="247">
        <f>入力用!A22:B22</f>
        <v>0</v>
      </c>
      <c r="B22" s="248"/>
      <c r="C22" s="249">
        <f>入力用!C22:I22</f>
        <v>0</v>
      </c>
      <c r="D22" s="249"/>
      <c r="E22" s="249"/>
      <c r="F22" s="249"/>
      <c r="G22" s="249"/>
      <c r="H22" s="249"/>
      <c r="I22" s="249"/>
      <c r="J22" s="250">
        <f>入力用!J22:L22</f>
        <v>0</v>
      </c>
      <c r="K22" s="250"/>
      <c r="L22" s="250"/>
      <c r="M22" s="251">
        <f>入力用!M22:N22</f>
        <v>0</v>
      </c>
      <c r="N22" s="251"/>
      <c r="O22" s="187">
        <f>入力用!O22:Q22</f>
        <v>0</v>
      </c>
      <c r="P22" s="187"/>
      <c r="Q22" s="187"/>
      <c r="R22" s="66">
        <f>IF(J22="","",ROUNDDOWN(J22*O22,0))</f>
        <v>0</v>
      </c>
      <c r="S22" s="66" t="str">
        <f>IF(P22="","",ROUNDDOWN(P22*R22,0))</f>
        <v/>
      </c>
      <c r="T22" s="66" t="str">
        <f>IF(Q22="","",ROUNDDOWN(Q22*S22,0))</f>
        <v/>
      </c>
      <c r="U22" s="66" t="e">
        <f>IF(R22="","",ROUNDDOWN(R22*T22,0))</f>
        <v>#VALUE!</v>
      </c>
      <c r="V22" s="66" t="str">
        <f>IF(S22="","",ROUNDDOWN(S22*U22,0))</f>
        <v/>
      </c>
      <c r="W22" s="67" t="str">
        <f>IF(T22="","",ROUNDDOWN(T22*V22,0))</f>
        <v/>
      </c>
      <c r="X22" s="45">
        <f>入力用!X22</f>
        <v>0.1</v>
      </c>
      <c r="Y22" s="26">
        <v>1</v>
      </c>
      <c r="Z22" s="26" t="s">
        <v>34</v>
      </c>
      <c r="AA22" s="26"/>
      <c r="AB22" s="26"/>
      <c r="AC22" s="26"/>
      <c r="AD22" s="26"/>
      <c r="AE22" s="26"/>
      <c r="AF22" s="26"/>
      <c r="AG22" s="28"/>
      <c r="AJ22" s="41">
        <v>0.08</v>
      </c>
    </row>
    <row r="23" spans="1:36" ht="16.5" customHeight="1">
      <c r="A23" s="247">
        <f>入力用!A23:B23</f>
        <v>0</v>
      </c>
      <c r="B23" s="248"/>
      <c r="C23" s="249">
        <f>入力用!C23:I23</f>
        <v>0</v>
      </c>
      <c r="D23" s="249"/>
      <c r="E23" s="249"/>
      <c r="F23" s="249"/>
      <c r="G23" s="249"/>
      <c r="H23" s="249"/>
      <c r="I23" s="249"/>
      <c r="J23" s="250">
        <f>入力用!J23:L23</f>
        <v>0</v>
      </c>
      <c r="K23" s="250"/>
      <c r="L23" s="250"/>
      <c r="M23" s="251">
        <f>入力用!M23:N23</f>
        <v>0</v>
      </c>
      <c r="N23" s="251"/>
      <c r="O23" s="187">
        <f>入力用!O23:Q23</f>
        <v>0</v>
      </c>
      <c r="P23" s="187"/>
      <c r="Q23" s="187"/>
      <c r="R23" s="66">
        <f>IF(J23="","",ROUNDDOWN(J23*O23,0))</f>
        <v>0</v>
      </c>
      <c r="S23" s="66" t="str">
        <f t="shared" ref="S23:W30" si="0">IF(P23="","",ROUNDDOWN(P23*R23,0))</f>
        <v/>
      </c>
      <c r="T23" s="66" t="str">
        <f t="shared" si="0"/>
        <v/>
      </c>
      <c r="U23" s="66" t="e">
        <f t="shared" si="0"/>
        <v>#VALUE!</v>
      </c>
      <c r="V23" s="66" t="str">
        <f t="shared" si="0"/>
        <v/>
      </c>
      <c r="W23" s="67" t="str">
        <f t="shared" si="0"/>
        <v/>
      </c>
      <c r="X23" s="45">
        <f>入力用!X23</f>
        <v>0</v>
      </c>
      <c r="Y23" s="26"/>
      <c r="Z23" s="26" t="s">
        <v>33</v>
      </c>
      <c r="AA23" s="26"/>
      <c r="AB23" s="26"/>
      <c r="AC23" s="26"/>
      <c r="AD23" s="26"/>
      <c r="AE23" s="26"/>
      <c r="AF23" s="26"/>
      <c r="AG23" s="28"/>
      <c r="AJ23" s="42" t="s">
        <v>69</v>
      </c>
    </row>
    <row r="24" spans="1:36" ht="16.5" customHeight="1">
      <c r="A24" s="247">
        <f>入力用!A24:B24</f>
        <v>0</v>
      </c>
      <c r="B24" s="248"/>
      <c r="C24" s="249">
        <f>入力用!C24:I24</f>
        <v>0</v>
      </c>
      <c r="D24" s="249"/>
      <c r="E24" s="249"/>
      <c r="F24" s="249"/>
      <c r="G24" s="249"/>
      <c r="H24" s="249"/>
      <c r="I24" s="249"/>
      <c r="J24" s="250">
        <f>入力用!J24:L24</f>
        <v>0</v>
      </c>
      <c r="K24" s="250"/>
      <c r="L24" s="250"/>
      <c r="M24" s="251">
        <f>入力用!M24:N24</f>
        <v>0</v>
      </c>
      <c r="N24" s="251"/>
      <c r="O24" s="187">
        <f>入力用!O24:Q24</f>
        <v>0</v>
      </c>
      <c r="P24" s="187"/>
      <c r="Q24" s="187"/>
      <c r="R24" s="66">
        <f>IF(J24="","",ROUNDDOWN(J24*O24,0))</f>
        <v>0</v>
      </c>
      <c r="S24" s="66" t="str">
        <f t="shared" si="0"/>
        <v/>
      </c>
      <c r="T24" s="66" t="str">
        <f t="shared" si="0"/>
        <v/>
      </c>
      <c r="U24" s="66" t="e">
        <f t="shared" si="0"/>
        <v>#VALUE!</v>
      </c>
      <c r="V24" s="66" t="str">
        <f t="shared" si="0"/>
        <v/>
      </c>
      <c r="W24" s="67" t="str">
        <f t="shared" si="0"/>
        <v/>
      </c>
      <c r="X24" s="45">
        <f>入力用!X24</f>
        <v>0</v>
      </c>
      <c r="Y24" s="26">
        <v>2</v>
      </c>
      <c r="Z24" s="26" t="s">
        <v>36</v>
      </c>
      <c r="AA24" s="26"/>
      <c r="AB24" s="26"/>
      <c r="AC24" s="26"/>
      <c r="AD24" s="26"/>
      <c r="AE24" s="26"/>
      <c r="AF24" s="26"/>
      <c r="AG24" s="28"/>
      <c r="AJ24" s="39">
        <v>0.1</v>
      </c>
    </row>
    <row r="25" spans="1:36" ht="16.5" customHeight="1">
      <c r="A25" s="247">
        <f>入力用!A25:B25</f>
        <v>0</v>
      </c>
      <c r="B25" s="248"/>
      <c r="C25" s="249">
        <f>入力用!C25:I25</f>
        <v>0</v>
      </c>
      <c r="D25" s="249"/>
      <c r="E25" s="249"/>
      <c r="F25" s="249"/>
      <c r="G25" s="249"/>
      <c r="H25" s="249"/>
      <c r="I25" s="249"/>
      <c r="J25" s="250">
        <f>入力用!J25:L25</f>
        <v>0</v>
      </c>
      <c r="K25" s="250"/>
      <c r="L25" s="250"/>
      <c r="M25" s="251">
        <f>入力用!M25:N25</f>
        <v>0</v>
      </c>
      <c r="N25" s="251"/>
      <c r="O25" s="187">
        <f>入力用!O25:Q25</f>
        <v>0</v>
      </c>
      <c r="P25" s="187"/>
      <c r="Q25" s="187"/>
      <c r="R25" s="66">
        <f t="shared" ref="R25:R29" si="1">IF(J25="","",ROUNDDOWN(J25*O25,0))</f>
        <v>0</v>
      </c>
      <c r="S25" s="66" t="str">
        <f t="shared" si="0"/>
        <v/>
      </c>
      <c r="T25" s="66" t="str">
        <f t="shared" si="0"/>
        <v/>
      </c>
      <c r="U25" s="66" t="e">
        <f t="shared" si="0"/>
        <v>#VALUE!</v>
      </c>
      <c r="V25" s="66" t="str">
        <f t="shared" si="0"/>
        <v/>
      </c>
      <c r="W25" s="67" t="str">
        <f t="shared" si="0"/>
        <v/>
      </c>
      <c r="X25" s="45">
        <f>入力用!X25</f>
        <v>0</v>
      </c>
      <c r="Y25" s="26">
        <v>3</v>
      </c>
      <c r="Z25" s="26" t="s">
        <v>39</v>
      </c>
      <c r="AA25" s="26"/>
      <c r="AB25" s="26"/>
      <c r="AC25" s="26"/>
      <c r="AD25" s="26"/>
      <c r="AE25" s="26"/>
      <c r="AF25" s="26"/>
      <c r="AG25" s="28"/>
      <c r="AJ25" s="40" t="s">
        <v>70</v>
      </c>
    </row>
    <row r="26" spans="1:36" ht="16.5" customHeight="1">
      <c r="A26" s="247">
        <f>入力用!A26:B26</f>
        <v>0</v>
      </c>
      <c r="B26" s="248"/>
      <c r="C26" s="249">
        <f>入力用!C26:I26</f>
        <v>0</v>
      </c>
      <c r="D26" s="249"/>
      <c r="E26" s="249"/>
      <c r="F26" s="249"/>
      <c r="G26" s="249"/>
      <c r="H26" s="249"/>
      <c r="I26" s="249"/>
      <c r="J26" s="250">
        <f>入力用!J26:L26</f>
        <v>0</v>
      </c>
      <c r="K26" s="250"/>
      <c r="L26" s="250"/>
      <c r="M26" s="251">
        <f>入力用!M26:N26</f>
        <v>0</v>
      </c>
      <c r="N26" s="251"/>
      <c r="O26" s="187">
        <f>入力用!O26:Q26</f>
        <v>0</v>
      </c>
      <c r="P26" s="187"/>
      <c r="Q26" s="187"/>
      <c r="R26" s="66">
        <f t="shared" si="1"/>
        <v>0</v>
      </c>
      <c r="S26" s="66" t="str">
        <f t="shared" si="0"/>
        <v/>
      </c>
      <c r="T26" s="66" t="str">
        <f t="shared" si="0"/>
        <v/>
      </c>
      <c r="U26" s="66" t="e">
        <f t="shared" si="0"/>
        <v>#VALUE!</v>
      </c>
      <c r="V26" s="66" t="str">
        <f t="shared" si="0"/>
        <v/>
      </c>
      <c r="W26" s="67" t="str">
        <f t="shared" si="0"/>
        <v/>
      </c>
      <c r="X26" s="45">
        <f>入力用!X26</f>
        <v>0</v>
      </c>
      <c r="Y26" s="26">
        <v>4</v>
      </c>
      <c r="Z26" s="26" t="s">
        <v>40</v>
      </c>
      <c r="AA26" s="26"/>
      <c r="AB26" s="26"/>
      <c r="AC26" s="26"/>
      <c r="AD26" s="26"/>
      <c r="AE26" s="26"/>
      <c r="AF26" s="26"/>
      <c r="AG26" s="28"/>
      <c r="AJ26" s="40" t="s">
        <v>71</v>
      </c>
    </row>
    <row r="27" spans="1:36" ht="16.5" customHeight="1">
      <c r="A27" s="247">
        <f>入力用!A27:B27</f>
        <v>0</v>
      </c>
      <c r="B27" s="248"/>
      <c r="C27" s="249">
        <f>入力用!C27:I27</f>
        <v>0</v>
      </c>
      <c r="D27" s="249"/>
      <c r="E27" s="249"/>
      <c r="F27" s="249"/>
      <c r="G27" s="249"/>
      <c r="H27" s="249"/>
      <c r="I27" s="249"/>
      <c r="J27" s="250">
        <f>入力用!J27:L27</f>
        <v>0</v>
      </c>
      <c r="K27" s="250"/>
      <c r="L27" s="250"/>
      <c r="M27" s="251">
        <f>入力用!M27:N27</f>
        <v>0</v>
      </c>
      <c r="N27" s="251"/>
      <c r="O27" s="187">
        <f>入力用!O27:Q27</f>
        <v>0</v>
      </c>
      <c r="P27" s="187"/>
      <c r="Q27" s="187"/>
      <c r="R27" s="66">
        <f t="shared" si="1"/>
        <v>0</v>
      </c>
      <c r="S27" s="66" t="str">
        <f t="shared" si="0"/>
        <v/>
      </c>
      <c r="T27" s="66" t="str">
        <f t="shared" si="0"/>
        <v/>
      </c>
      <c r="U27" s="66" t="e">
        <f t="shared" si="0"/>
        <v>#VALUE!</v>
      </c>
      <c r="V27" s="66" t="str">
        <f t="shared" si="0"/>
        <v/>
      </c>
      <c r="W27" s="67" t="str">
        <f t="shared" si="0"/>
        <v/>
      </c>
      <c r="X27" s="45">
        <f>入力用!X27</f>
        <v>0</v>
      </c>
      <c r="Y27" s="26"/>
      <c r="Z27" s="26" t="s">
        <v>41</v>
      </c>
      <c r="AA27" s="26"/>
      <c r="AB27" s="26"/>
      <c r="AC27" s="26"/>
      <c r="AD27" s="26"/>
      <c r="AE27" s="26"/>
      <c r="AF27" s="26"/>
      <c r="AG27" s="28"/>
    </row>
    <row r="28" spans="1:36" ht="16.5" customHeight="1">
      <c r="A28" s="247">
        <f>入力用!A28:B28</f>
        <v>0</v>
      </c>
      <c r="B28" s="248"/>
      <c r="C28" s="249">
        <f>入力用!C28:I28</f>
        <v>0</v>
      </c>
      <c r="D28" s="249"/>
      <c r="E28" s="249"/>
      <c r="F28" s="249"/>
      <c r="G28" s="249"/>
      <c r="H28" s="249"/>
      <c r="I28" s="249"/>
      <c r="J28" s="250">
        <f>入力用!J28:L28</f>
        <v>0</v>
      </c>
      <c r="K28" s="250"/>
      <c r="L28" s="250"/>
      <c r="M28" s="251">
        <f>入力用!M28:N28</f>
        <v>0</v>
      </c>
      <c r="N28" s="251"/>
      <c r="O28" s="187">
        <f>入力用!O28:Q28</f>
        <v>0</v>
      </c>
      <c r="P28" s="187"/>
      <c r="Q28" s="187"/>
      <c r="R28" s="66">
        <f t="shared" si="1"/>
        <v>0</v>
      </c>
      <c r="S28" s="66" t="str">
        <f t="shared" si="0"/>
        <v/>
      </c>
      <c r="T28" s="66" t="str">
        <f t="shared" si="0"/>
        <v/>
      </c>
      <c r="U28" s="66" t="e">
        <f t="shared" si="0"/>
        <v>#VALUE!</v>
      </c>
      <c r="V28" s="66" t="str">
        <f t="shared" si="0"/>
        <v/>
      </c>
      <c r="W28" s="67" t="str">
        <f t="shared" si="0"/>
        <v/>
      </c>
      <c r="X28" s="45">
        <f>入力用!X28</f>
        <v>0</v>
      </c>
      <c r="Y28" s="26">
        <v>5</v>
      </c>
      <c r="Z28" s="26" t="s">
        <v>35</v>
      </c>
      <c r="AA28" s="26"/>
      <c r="AB28" s="26"/>
      <c r="AC28" s="26"/>
      <c r="AD28" s="26"/>
      <c r="AE28" s="26"/>
      <c r="AF28" s="26"/>
      <c r="AG28" s="28"/>
    </row>
    <row r="29" spans="1:36" ht="16.5" customHeight="1">
      <c r="A29" s="247">
        <f>入力用!A29:B29</f>
        <v>0</v>
      </c>
      <c r="B29" s="248"/>
      <c r="C29" s="249">
        <f>入力用!C29:I29</f>
        <v>0</v>
      </c>
      <c r="D29" s="249"/>
      <c r="E29" s="249"/>
      <c r="F29" s="249"/>
      <c r="G29" s="249"/>
      <c r="H29" s="249"/>
      <c r="I29" s="249"/>
      <c r="J29" s="250">
        <f>入力用!J29:L29</f>
        <v>0</v>
      </c>
      <c r="K29" s="250"/>
      <c r="L29" s="250"/>
      <c r="M29" s="251">
        <f>入力用!M29:N29</f>
        <v>0</v>
      </c>
      <c r="N29" s="251"/>
      <c r="O29" s="187">
        <f>入力用!O29:Q29</f>
        <v>0</v>
      </c>
      <c r="P29" s="187"/>
      <c r="Q29" s="187"/>
      <c r="R29" s="66">
        <f t="shared" si="1"/>
        <v>0</v>
      </c>
      <c r="S29" s="66" t="str">
        <f t="shared" si="0"/>
        <v/>
      </c>
      <c r="T29" s="66" t="str">
        <f t="shared" si="0"/>
        <v/>
      </c>
      <c r="U29" s="66" t="e">
        <f t="shared" si="0"/>
        <v>#VALUE!</v>
      </c>
      <c r="V29" s="66" t="str">
        <f t="shared" si="0"/>
        <v/>
      </c>
      <c r="W29" s="67" t="str">
        <f t="shared" si="0"/>
        <v/>
      </c>
      <c r="X29" s="45">
        <f>入力用!X29</f>
        <v>0</v>
      </c>
      <c r="Y29" s="26">
        <v>6</v>
      </c>
      <c r="Z29" s="26" t="s">
        <v>37</v>
      </c>
      <c r="AA29" s="26"/>
      <c r="AB29" s="26"/>
      <c r="AC29" s="26"/>
      <c r="AD29" s="26"/>
      <c r="AE29" s="26"/>
      <c r="AF29" s="26"/>
      <c r="AG29" s="28"/>
    </row>
    <row r="30" spans="1:36" ht="16.5" customHeight="1">
      <c r="A30" s="185"/>
      <c r="B30" s="186"/>
      <c r="C30" s="48" t="s">
        <v>65</v>
      </c>
      <c r="D30" s="48"/>
      <c r="E30" s="48"/>
      <c r="F30" s="48"/>
      <c r="G30" s="48"/>
      <c r="H30" s="48"/>
      <c r="I30" s="48"/>
      <c r="J30" s="48"/>
      <c r="K30" s="48"/>
      <c r="L30" s="48"/>
      <c r="M30" s="48"/>
      <c r="N30" s="48"/>
      <c r="O30" s="49"/>
      <c r="P30" s="49"/>
      <c r="Q30" s="49"/>
      <c r="R30" s="49">
        <f>SUM(R22:R29)</f>
        <v>0</v>
      </c>
      <c r="S30" s="49" t="str">
        <f t="shared" si="0"/>
        <v/>
      </c>
      <c r="T30" s="49" t="str">
        <f t="shared" si="0"/>
        <v/>
      </c>
      <c r="U30" s="49" t="e">
        <f t="shared" si="0"/>
        <v>#VALUE!</v>
      </c>
      <c r="V30" s="49" t="str">
        <f t="shared" si="0"/>
        <v/>
      </c>
      <c r="W30" s="60" t="str">
        <f t="shared" si="0"/>
        <v/>
      </c>
      <c r="X30" s="10"/>
      <c r="Y30" s="26">
        <v>7</v>
      </c>
      <c r="Z30" s="26" t="s">
        <v>38</v>
      </c>
      <c r="AA30" s="26"/>
      <c r="AB30" s="26"/>
      <c r="AC30" s="26"/>
      <c r="AD30" s="26"/>
      <c r="AE30" s="26"/>
      <c r="AF30" s="26"/>
      <c r="AG30" s="28"/>
    </row>
    <row r="31" spans="1:36" ht="16.5" customHeight="1">
      <c r="A31" s="185"/>
      <c r="B31" s="186"/>
      <c r="C31" s="48" t="s">
        <v>73</v>
      </c>
      <c r="D31" s="48"/>
      <c r="E31" s="48"/>
      <c r="F31" s="48"/>
      <c r="G31" s="48"/>
      <c r="H31" s="48"/>
      <c r="I31" s="48"/>
      <c r="J31" s="48"/>
      <c r="K31" s="48"/>
      <c r="L31" s="48"/>
      <c r="M31" s="48"/>
      <c r="N31" s="48"/>
      <c r="O31" s="49"/>
      <c r="P31" s="49"/>
      <c r="Q31" s="49"/>
      <c r="R31" s="49">
        <f>ROUNDDOWN(SUMIF(X22:X29,"=8%",R22:W29)*0.08,0)</f>
        <v>0</v>
      </c>
      <c r="S31" s="49"/>
      <c r="T31" s="49"/>
      <c r="U31" s="49"/>
      <c r="V31" s="49"/>
      <c r="W31" s="60"/>
      <c r="X31" s="6"/>
      <c r="Y31" s="26"/>
      <c r="Z31" s="26"/>
      <c r="AA31" s="26"/>
      <c r="AB31" s="26"/>
      <c r="AC31" s="26"/>
      <c r="AD31" s="26"/>
      <c r="AE31" s="26"/>
      <c r="AF31" s="26"/>
      <c r="AG31" s="28"/>
    </row>
    <row r="32" spans="1:36" ht="16.5" customHeight="1">
      <c r="A32" s="185"/>
      <c r="B32" s="186"/>
      <c r="C32" s="48" t="s">
        <v>75</v>
      </c>
      <c r="D32" s="48"/>
      <c r="E32" s="48"/>
      <c r="F32" s="48"/>
      <c r="G32" s="48"/>
      <c r="H32" s="48"/>
      <c r="I32" s="48"/>
      <c r="J32" s="48"/>
      <c r="K32" s="48"/>
      <c r="L32" s="48"/>
      <c r="M32" s="48"/>
      <c r="N32" s="48"/>
      <c r="O32" s="49"/>
      <c r="P32" s="49"/>
      <c r="Q32" s="49"/>
      <c r="R32" s="49">
        <f>ROUNDDOWN(SUMIF(X22:X29,"=8％（軽）",R22:W29)*0.08,0)</f>
        <v>0</v>
      </c>
      <c r="S32" s="49"/>
      <c r="T32" s="49"/>
      <c r="U32" s="49"/>
      <c r="V32" s="49"/>
      <c r="W32" s="60"/>
      <c r="X32" s="6"/>
      <c r="Y32" s="26"/>
      <c r="Z32" s="26"/>
      <c r="AA32" s="26"/>
      <c r="AB32" s="26"/>
      <c r="AC32" s="26"/>
      <c r="AD32" s="26"/>
      <c r="AE32" s="26"/>
      <c r="AF32" s="26"/>
      <c r="AG32" s="28"/>
    </row>
    <row r="33" spans="1:33" ht="16.5" customHeight="1">
      <c r="A33" s="185"/>
      <c r="B33" s="186"/>
      <c r="C33" s="48" t="s">
        <v>74</v>
      </c>
      <c r="D33" s="48"/>
      <c r="E33" s="48"/>
      <c r="F33" s="48"/>
      <c r="G33" s="48"/>
      <c r="H33" s="48"/>
      <c r="I33" s="48"/>
      <c r="J33" s="48"/>
      <c r="K33" s="48"/>
      <c r="L33" s="48"/>
      <c r="M33" s="48"/>
      <c r="N33" s="48"/>
      <c r="O33" s="49"/>
      <c r="P33" s="49"/>
      <c r="Q33" s="49"/>
      <c r="R33" s="49">
        <f>ROUNDDOWN(SUMIF(X22:X29,"=10%",R22:W29)*0.1,0)</f>
        <v>0</v>
      </c>
      <c r="S33" s="49"/>
      <c r="T33" s="49"/>
      <c r="U33" s="49"/>
      <c r="V33" s="49"/>
      <c r="W33" s="60"/>
      <c r="X33" s="9"/>
      <c r="Y33" s="26"/>
      <c r="Z33" s="26"/>
      <c r="AA33" s="26"/>
      <c r="AB33" s="26"/>
      <c r="AC33" s="26"/>
      <c r="AD33" s="26"/>
      <c r="AE33" s="26"/>
      <c r="AF33" s="26"/>
      <c r="AG33" s="28"/>
    </row>
    <row r="34" spans="1:33" ht="16.5" customHeight="1" thickBot="1">
      <c r="A34" s="183"/>
      <c r="B34" s="184"/>
      <c r="C34" s="54" t="s">
        <v>30</v>
      </c>
      <c r="D34" s="54"/>
      <c r="E34" s="54"/>
      <c r="F34" s="54"/>
      <c r="G34" s="54"/>
      <c r="H34" s="54"/>
      <c r="I34" s="54"/>
      <c r="J34" s="54"/>
      <c r="K34" s="54"/>
      <c r="L34" s="54"/>
      <c r="M34" s="54"/>
      <c r="N34" s="54"/>
      <c r="O34" s="55"/>
      <c r="P34" s="55"/>
      <c r="Q34" s="55"/>
      <c r="R34" s="56">
        <f>SUM(R30:R33)</f>
        <v>0</v>
      </c>
      <c r="S34" s="56"/>
      <c r="T34" s="56"/>
      <c r="U34" s="56"/>
      <c r="V34" s="56"/>
      <c r="W34" s="57"/>
      <c r="X34" s="7"/>
    </row>
  </sheetData>
  <sheetProtection algorithmName="SHA-512" hashValue="Y1al2ofDqHi0658r1+QP6hpwxqzkzWLTTMNSO/IlDJJzkEhcWfHPlWTRGF2fADjblONvQ7S7ESCtqN7VeFUMJw==" saltValue="QXoFwRrj9JzExU0scVdRyg==" spinCount="100000" sheet="1" objects="1" scenarios="1"/>
  <mergeCells count="147">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 ref="R32:W32"/>
    <mergeCell ref="A30:B30"/>
    <mergeCell ref="C30:I30"/>
    <mergeCell ref="J30:L30"/>
    <mergeCell ref="M30:N30"/>
    <mergeCell ref="O30:Q30"/>
    <mergeCell ref="R30:W30"/>
    <mergeCell ref="A29:B29"/>
    <mergeCell ref="C29:I29"/>
    <mergeCell ref="J29:L29"/>
    <mergeCell ref="M29:N29"/>
    <mergeCell ref="O29:Q29"/>
    <mergeCell ref="R29:W29"/>
    <mergeCell ref="R24:W24"/>
    <mergeCell ref="A23:B23"/>
    <mergeCell ref="C23:I23"/>
    <mergeCell ref="J23:L23"/>
    <mergeCell ref="M23:N23"/>
    <mergeCell ref="O23:Q23"/>
    <mergeCell ref="R23:W23"/>
    <mergeCell ref="A26:B26"/>
    <mergeCell ref="C26:I26"/>
    <mergeCell ref="J26:L26"/>
    <mergeCell ref="M26:N26"/>
    <mergeCell ref="O26:Q26"/>
    <mergeCell ref="R26:W26"/>
    <mergeCell ref="A25:B25"/>
    <mergeCell ref="C25:I25"/>
    <mergeCell ref="J25:L25"/>
    <mergeCell ref="M25:N25"/>
    <mergeCell ref="O25:Q25"/>
    <mergeCell ref="R25:W25"/>
    <mergeCell ref="A24:B24"/>
    <mergeCell ref="C24:I24"/>
    <mergeCell ref="J24:L24"/>
    <mergeCell ref="M24:N24"/>
    <mergeCell ref="O24:Q24"/>
    <mergeCell ref="Y18:AF18"/>
    <mergeCell ref="A19:E19"/>
    <mergeCell ref="K19:M19"/>
    <mergeCell ref="N19:R19"/>
    <mergeCell ref="S19:W19"/>
    <mergeCell ref="Y19:AF19"/>
    <mergeCell ref="Z21:AE21"/>
    <mergeCell ref="A22:B22"/>
    <mergeCell ref="C22:I22"/>
    <mergeCell ref="J22:L22"/>
    <mergeCell ref="M22:N22"/>
    <mergeCell ref="O22:Q22"/>
    <mergeCell ref="R22:W22"/>
    <mergeCell ref="A21:B21"/>
    <mergeCell ref="C21:I21"/>
    <mergeCell ref="J21:L21"/>
    <mergeCell ref="M21:N21"/>
    <mergeCell ref="O21:Q21"/>
    <mergeCell ref="R21:W21"/>
    <mergeCell ref="K18:M18"/>
    <mergeCell ref="N18:R18"/>
    <mergeCell ref="S18:W18"/>
    <mergeCell ref="Y17:AF17"/>
    <mergeCell ref="A14:B15"/>
    <mergeCell ref="C14:I15"/>
    <mergeCell ref="K14:M14"/>
    <mergeCell ref="N14:R14"/>
    <mergeCell ref="S14:W14"/>
    <mergeCell ref="Y14:AF14"/>
    <mergeCell ref="K15:M15"/>
    <mergeCell ref="N15:R15"/>
    <mergeCell ref="S15:W15"/>
    <mergeCell ref="Y15:AF15"/>
    <mergeCell ref="K17:M17"/>
    <mergeCell ref="N17:R17"/>
    <mergeCell ref="S17:W17"/>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27:B27"/>
    <mergeCell ref="C27:I27"/>
    <mergeCell ref="J27:L27"/>
    <mergeCell ref="M27:N27"/>
    <mergeCell ref="O27:Q27"/>
    <mergeCell ref="R27:W27"/>
    <mergeCell ref="A28:B28"/>
    <mergeCell ref="C28:I28"/>
    <mergeCell ref="J28:L28"/>
    <mergeCell ref="M28:N28"/>
    <mergeCell ref="O28:Q28"/>
    <mergeCell ref="R28:W28"/>
  </mergeCells>
  <phoneticPr fontId="3"/>
  <conditionalFormatting sqref="O22:Q29">
    <cfRule type="expression" priority="15">
      <formula>$O$22=1</formula>
    </cfRule>
  </conditionalFormatting>
  <conditionalFormatting sqref="O24:Q24">
    <cfRule type="expression" dxfId="17" priority="12">
      <formula>$J$24=1</formula>
    </cfRule>
  </conditionalFormatting>
  <conditionalFormatting sqref="X22">
    <cfRule type="expression" dxfId="16" priority="2">
      <formula>$X$22=0</formula>
    </cfRule>
  </conditionalFormatting>
  <conditionalFormatting sqref="X23">
    <cfRule type="expression" dxfId="15" priority="1">
      <formula>$X$23=0</formula>
    </cfRule>
  </conditionalFormatting>
  <conditionalFormatting sqref="X24">
    <cfRule type="expression" dxfId="14" priority="8">
      <formula>$X$24=0</formula>
    </cfRule>
  </conditionalFormatting>
  <conditionalFormatting sqref="X25">
    <cfRule type="expression" dxfId="13" priority="7">
      <formula>$X$25=0</formula>
    </cfRule>
  </conditionalFormatting>
  <conditionalFormatting sqref="X26">
    <cfRule type="expression" dxfId="12" priority="6">
      <formula>$X$26=0</formula>
    </cfRule>
  </conditionalFormatting>
  <conditionalFormatting sqref="X27">
    <cfRule type="expression" dxfId="11" priority="5">
      <formula>$X$27=0</formula>
    </cfRule>
  </conditionalFormatting>
  <conditionalFormatting sqref="X28">
    <cfRule type="expression" dxfId="10" priority="4">
      <formula>$X$28=0</formula>
    </cfRule>
  </conditionalFormatting>
  <conditionalFormatting sqref="X29">
    <cfRule type="expression" dxfId="9" priority="3">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10F56-0AE6-4232-AE2D-D08B6B33A391}">
  <sheetPr>
    <tabColor rgb="FFFFFF00"/>
  </sheetPr>
  <dimension ref="A1:AJ34"/>
  <sheetViews>
    <sheetView showZeros="0" view="pageBreakPreview" zoomScaleNormal="100" zoomScaleSheetLayoutView="100" workbookViewId="0">
      <selection activeCell="R21" sqref="R21:W21"/>
    </sheetView>
  </sheetViews>
  <sheetFormatPr defaultColWidth="3.875" defaultRowHeight="16.5" customHeight="1"/>
  <cols>
    <col min="36" max="36" width="5" bestFit="1" customWidth="1"/>
  </cols>
  <sheetData>
    <row r="1" spans="1:32" ht="16.5" customHeight="1">
      <c r="Z1" s="152" t="s">
        <v>0</v>
      </c>
      <c r="AA1" s="152"/>
      <c r="AB1" s="152"/>
      <c r="AC1" s="152"/>
      <c r="AD1" s="152"/>
      <c r="AE1" s="152"/>
      <c r="AF1" s="152"/>
    </row>
    <row r="2" spans="1:32" ht="16.5" customHeight="1">
      <c r="L2" s="153" t="s">
        <v>4</v>
      </c>
      <c r="M2" s="153"/>
      <c r="N2" s="153"/>
      <c r="O2" s="153"/>
      <c r="P2" s="153"/>
      <c r="Q2" s="153"/>
      <c r="R2" s="153"/>
      <c r="S2" s="153"/>
      <c r="T2" s="153"/>
      <c r="U2" s="153"/>
      <c r="X2" s="122">
        <f>入力用!X2</f>
        <v>0</v>
      </c>
      <c r="Y2" s="122"/>
      <c r="Z2" s="16" t="s">
        <v>62</v>
      </c>
      <c r="AA2" s="16">
        <f>入力用!AA2</f>
        <v>0</v>
      </c>
      <c r="AB2" s="16" t="s">
        <v>63</v>
      </c>
      <c r="AC2" s="16">
        <f>入力用!AC2</f>
        <v>0</v>
      </c>
      <c r="AD2" s="16" t="s">
        <v>64</v>
      </c>
      <c r="AE2" s="16"/>
      <c r="AF2" s="16"/>
    </row>
    <row r="3" spans="1:32" ht="16.5" customHeight="1">
      <c r="L3" s="153"/>
      <c r="M3" s="153"/>
      <c r="N3" s="153"/>
      <c r="O3" s="153"/>
      <c r="P3" s="153"/>
      <c r="Q3" s="153"/>
      <c r="R3" s="153"/>
      <c r="S3" s="153"/>
      <c r="T3" s="153"/>
      <c r="U3" s="153"/>
      <c r="W3" s="126" t="s">
        <v>72</v>
      </c>
      <c r="X3" s="126"/>
      <c r="Y3" s="126"/>
      <c r="Z3" s="204">
        <f>入力用!Z3:AF3</f>
        <v>0</v>
      </c>
      <c r="AA3" s="205"/>
      <c r="AB3" s="205"/>
      <c r="AC3" s="205"/>
      <c r="AD3" s="205"/>
      <c r="AE3" s="205"/>
      <c r="AF3" s="206"/>
    </row>
    <row r="4" spans="1:32" ht="16.5" customHeight="1" thickBot="1">
      <c r="L4" s="154"/>
      <c r="M4" s="154"/>
      <c r="N4" s="154"/>
      <c r="O4" s="154"/>
      <c r="P4" s="154"/>
      <c r="Q4" s="154"/>
      <c r="R4" s="154"/>
      <c r="S4" s="154"/>
      <c r="T4" s="154"/>
      <c r="U4" s="154"/>
      <c r="W4" s="4" t="s">
        <v>12</v>
      </c>
      <c r="X4" s="3"/>
      <c r="Y4" s="3"/>
    </row>
    <row r="5" spans="1:32" ht="16.5" customHeight="1" thickTop="1">
      <c r="A5" s="127" t="s">
        <v>43</v>
      </c>
      <c r="B5" s="127"/>
      <c r="C5" s="127"/>
      <c r="D5" s="127"/>
      <c r="E5" s="127"/>
      <c r="F5" s="127"/>
      <c r="G5" s="127"/>
      <c r="H5" s="127"/>
      <c r="I5" s="127"/>
      <c r="J5" s="1"/>
      <c r="K5" s="1"/>
      <c r="L5" s="129" t="s">
        <v>60</v>
      </c>
      <c r="M5" s="130"/>
      <c r="N5" s="130"/>
      <c r="O5" s="130"/>
      <c r="P5" s="130"/>
      <c r="Q5" s="130"/>
      <c r="R5" s="130"/>
      <c r="S5" s="130"/>
      <c r="T5" s="130"/>
      <c r="U5" s="130"/>
      <c r="V5" s="2"/>
      <c r="W5" s="131" t="s">
        <v>55</v>
      </c>
      <c r="X5" s="212"/>
      <c r="Y5" s="230">
        <f>入力用!Y5</f>
        <v>0</v>
      </c>
      <c r="Z5" s="231"/>
      <c r="AA5" s="231"/>
      <c r="AB5" s="231"/>
      <c r="AC5" s="231"/>
      <c r="AD5" s="232"/>
      <c r="AE5" s="217" t="s">
        <v>50</v>
      </c>
      <c r="AF5" s="109"/>
    </row>
    <row r="6" spans="1:32" ht="16.5" customHeight="1">
      <c r="A6" s="128"/>
      <c r="B6" s="128"/>
      <c r="C6" s="128"/>
      <c r="D6" s="128"/>
      <c r="E6" s="128"/>
      <c r="F6" s="128"/>
      <c r="G6" s="128"/>
      <c r="H6" s="128"/>
      <c r="I6" s="128"/>
      <c r="J6" s="1"/>
      <c r="K6" s="1"/>
      <c r="V6" s="2"/>
      <c r="W6" s="133"/>
      <c r="X6" s="213"/>
      <c r="Y6" s="233">
        <f>入力用!Y6</f>
        <v>0</v>
      </c>
      <c r="Z6" s="234"/>
      <c r="AA6" s="234"/>
      <c r="AB6" s="234"/>
      <c r="AC6" s="234"/>
      <c r="AD6" s="235"/>
      <c r="AE6" s="221"/>
      <c r="AF6" s="142"/>
    </row>
    <row r="7" spans="1:32" ht="16.5" customHeight="1">
      <c r="B7" s="4" t="s">
        <v>44</v>
      </c>
      <c r="W7" s="133" t="s">
        <v>56</v>
      </c>
      <c r="X7" s="213"/>
      <c r="Y7" s="233">
        <f>入力用!Y7</f>
        <v>0</v>
      </c>
      <c r="Z7" s="234"/>
      <c r="AA7" s="234"/>
      <c r="AB7" s="234"/>
      <c r="AC7" s="234"/>
      <c r="AD7" s="235"/>
      <c r="AE7" s="222"/>
      <c r="AF7" s="144"/>
    </row>
    <row r="8" spans="1:32" ht="16.5" customHeight="1">
      <c r="B8" s="4"/>
      <c r="W8" s="147" t="s">
        <v>57</v>
      </c>
      <c r="X8" s="224"/>
      <c r="Y8" s="236">
        <f>入力用!Y8</f>
        <v>0</v>
      </c>
      <c r="Z8" s="237"/>
      <c r="AA8" s="237"/>
      <c r="AB8" s="237"/>
      <c r="AC8" s="237"/>
      <c r="AD8" s="238"/>
      <c r="AE8" s="223"/>
      <c r="AF8" s="146"/>
    </row>
    <row r="9" spans="1:32" ht="16.5" customHeight="1">
      <c r="D9" s="239">
        <f>入力用!D9</f>
        <v>0</v>
      </c>
      <c r="E9" s="239"/>
      <c r="F9" s="239"/>
      <c r="G9" s="239"/>
      <c r="H9" s="239"/>
      <c r="I9" s="239"/>
      <c r="J9" s="239"/>
      <c r="M9" s="158" t="s">
        <v>10</v>
      </c>
      <c r="N9" s="159"/>
      <c r="O9" s="159"/>
      <c r="R9" s="159" t="s">
        <v>11</v>
      </c>
      <c r="S9" s="159"/>
      <c r="T9" s="159"/>
      <c r="W9" s="200" t="s">
        <v>51</v>
      </c>
      <c r="X9" s="201"/>
      <c r="Y9" s="193">
        <f>入力用!Y9</f>
        <v>0</v>
      </c>
      <c r="Z9" s="193"/>
      <c r="AA9" s="193"/>
      <c r="AB9" s="202" t="s">
        <v>58</v>
      </c>
      <c r="AC9" s="203"/>
      <c r="AD9" s="193">
        <f>入力用!AD9</f>
        <v>0</v>
      </c>
      <c r="AE9" s="193"/>
      <c r="AF9" s="194"/>
    </row>
    <row r="10" spans="1:32" ht="16.5" customHeight="1">
      <c r="A10" s="122" t="s">
        <v>6</v>
      </c>
      <c r="B10" s="122"/>
      <c r="C10" s="122"/>
      <c r="D10" s="240"/>
      <c r="E10" s="240"/>
      <c r="F10" s="240"/>
      <c r="G10" s="240"/>
      <c r="H10" s="240"/>
      <c r="I10" s="240"/>
      <c r="J10" s="240"/>
      <c r="L10" s="33" t="s">
        <v>8</v>
      </c>
      <c r="M10" s="229">
        <f>入力用!M10</f>
        <v>0</v>
      </c>
      <c r="N10" s="229"/>
      <c r="O10" s="229"/>
      <c r="P10" s="17" t="s">
        <v>9</v>
      </c>
      <c r="Q10" s="33" t="s">
        <v>8</v>
      </c>
      <c r="R10" s="229">
        <f>入力用!R10</f>
        <v>0</v>
      </c>
      <c r="S10" s="229"/>
      <c r="T10" s="229"/>
      <c r="U10" s="17" t="s">
        <v>9</v>
      </c>
      <c r="W10" s="195" t="str">
        <f>入力用!W10:Y10</f>
        <v>普通　当座</v>
      </c>
      <c r="X10" s="196"/>
      <c r="Y10" s="196"/>
      <c r="Z10" s="196" t="s">
        <v>52</v>
      </c>
      <c r="AA10" s="196"/>
      <c r="AB10" s="196">
        <f>入力用!AB10</f>
        <v>0</v>
      </c>
      <c r="AC10" s="196"/>
      <c r="AD10" s="196"/>
      <c r="AE10" s="196"/>
      <c r="AF10" s="228"/>
    </row>
    <row r="11" spans="1:32" ht="16.5" customHeight="1">
      <c r="A11" s="118" t="s">
        <v>7</v>
      </c>
      <c r="B11" s="118"/>
      <c r="C11" s="118"/>
      <c r="D11" s="34" t="s">
        <v>8</v>
      </c>
      <c r="E11" s="207">
        <f>入力用!E11</f>
        <v>0</v>
      </c>
      <c r="F11" s="207"/>
      <c r="G11" s="207"/>
      <c r="H11" s="207"/>
      <c r="I11" t="s">
        <v>9</v>
      </c>
      <c r="W11" s="208" t="s">
        <v>53</v>
      </c>
      <c r="X11" s="209"/>
      <c r="Y11" s="210">
        <f>入力用!Y11</f>
        <v>0</v>
      </c>
      <c r="Z11" s="210"/>
      <c r="AA11" s="210"/>
      <c r="AB11" s="210"/>
      <c r="AC11" s="210"/>
      <c r="AD11" s="210"/>
      <c r="AE11" s="210"/>
      <c r="AF11" s="211"/>
    </row>
    <row r="12" spans="1:32" ht="16.5" customHeight="1" thickBot="1">
      <c r="W12" s="188" t="s">
        <v>54</v>
      </c>
      <c r="X12" s="189"/>
      <c r="Y12" s="190">
        <f>入力用!Y12</f>
        <v>0</v>
      </c>
      <c r="Z12" s="190"/>
      <c r="AA12" s="190"/>
      <c r="AB12" s="190"/>
      <c r="AC12" s="190"/>
      <c r="AD12" s="190"/>
      <c r="AE12" s="190"/>
      <c r="AF12" s="191"/>
    </row>
    <row r="13" spans="1:32" ht="16.5" customHeight="1" thickBot="1">
      <c r="W13" s="19"/>
      <c r="X13" s="19"/>
      <c r="Y13" s="20"/>
      <c r="Z13" s="3"/>
      <c r="AA13" s="3"/>
      <c r="AB13" s="3"/>
      <c r="AC13" s="3"/>
      <c r="AD13" s="3"/>
      <c r="AE13" s="3"/>
      <c r="AF13" s="3"/>
    </row>
    <row r="14" spans="1:32" ht="16.5" customHeight="1">
      <c r="A14" s="97" t="s">
        <v>13</v>
      </c>
      <c r="B14" s="98"/>
      <c r="C14" s="241">
        <f>N18+S18</f>
        <v>0</v>
      </c>
      <c r="D14" s="241"/>
      <c r="E14" s="241"/>
      <c r="F14" s="241"/>
      <c r="G14" s="241"/>
      <c r="H14" s="241"/>
      <c r="I14" s="242"/>
      <c r="K14" s="105" t="s">
        <v>22</v>
      </c>
      <c r="L14" s="106"/>
      <c r="M14" s="106"/>
      <c r="N14" s="107" t="s">
        <v>23</v>
      </c>
      <c r="O14" s="108"/>
      <c r="P14" s="108"/>
      <c r="Q14" s="108"/>
      <c r="R14" s="108"/>
      <c r="S14" s="108" t="s">
        <v>24</v>
      </c>
      <c r="T14" s="108"/>
      <c r="U14" s="108"/>
      <c r="V14" s="108"/>
      <c r="W14" s="109"/>
      <c r="X14" s="35" t="s">
        <v>20</v>
      </c>
      <c r="Y14" s="110" t="s">
        <v>21</v>
      </c>
      <c r="Z14" s="111"/>
      <c r="AA14" s="111"/>
      <c r="AB14" s="111"/>
      <c r="AC14" s="111"/>
      <c r="AD14" s="111"/>
      <c r="AE14" s="111"/>
      <c r="AF14" s="112"/>
    </row>
    <row r="15" spans="1:32" ht="16.5" customHeight="1" thickBot="1">
      <c r="A15" s="99"/>
      <c r="B15" s="100"/>
      <c r="C15" s="243"/>
      <c r="D15" s="243"/>
      <c r="E15" s="243"/>
      <c r="F15" s="243"/>
      <c r="G15" s="243"/>
      <c r="H15" s="243"/>
      <c r="I15" s="244"/>
      <c r="K15" s="113" t="s">
        <v>15</v>
      </c>
      <c r="L15" s="82"/>
      <c r="M15" s="82"/>
      <c r="N15" s="88">
        <f>入力用!N15</f>
        <v>0</v>
      </c>
      <c r="O15" s="88"/>
      <c r="P15" s="88"/>
      <c r="Q15" s="88"/>
      <c r="R15" s="88"/>
      <c r="S15" s="88">
        <f>入力用!S15</f>
        <v>0</v>
      </c>
      <c r="T15" s="88"/>
      <c r="U15" s="88"/>
      <c r="V15" s="88"/>
      <c r="W15" s="89"/>
      <c r="X15" s="36"/>
      <c r="Y15" s="90"/>
      <c r="Z15" s="91"/>
      <c r="AA15" s="91"/>
      <c r="AB15" s="91"/>
      <c r="AC15" s="91"/>
      <c r="AD15" s="91"/>
      <c r="AE15" s="91"/>
      <c r="AF15" s="92"/>
    </row>
    <row r="16" spans="1:32" ht="16.5" customHeight="1">
      <c r="H16" t="s">
        <v>14</v>
      </c>
      <c r="K16" s="81" t="s">
        <v>16</v>
      </c>
      <c r="L16" s="82"/>
      <c r="M16" s="82"/>
      <c r="N16" s="88">
        <f>入力用!N16:R16</f>
        <v>0</v>
      </c>
      <c r="O16" s="88"/>
      <c r="P16" s="88"/>
      <c r="Q16" s="88"/>
      <c r="R16" s="88"/>
      <c r="S16" s="88">
        <f>入力用!S16:W16</f>
        <v>0</v>
      </c>
      <c r="T16" s="88"/>
      <c r="U16" s="88"/>
      <c r="V16" s="88"/>
      <c r="W16" s="89"/>
      <c r="X16" s="37"/>
      <c r="Y16" s="85"/>
      <c r="Z16" s="86"/>
      <c r="AA16" s="86"/>
      <c r="AB16" s="86"/>
      <c r="AC16" s="86"/>
      <c r="AD16" s="86"/>
      <c r="AE16" s="86"/>
      <c r="AF16" s="87"/>
    </row>
    <row r="17" spans="1:36" ht="16.5" customHeight="1">
      <c r="K17" s="81" t="s">
        <v>17</v>
      </c>
      <c r="L17" s="82"/>
      <c r="M17" s="82"/>
      <c r="N17" s="88">
        <f>入力用!N17:R17</f>
        <v>0</v>
      </c>
      <c r="O17" s="88"/>
      <c r="P17" s="88"/>
      <c r="Q17" s="88"/>
      <c r="R17" s="88"/>
      <c r="S17" s="88">
        <f>入力用!S17:W17</f>
        <v>0</v>
      </c>
      <c r="T17" s="88"/>
      <c r="U17" s="88"/>
      <c r="V17" s="88"/>
      <c r="W17" s="89"/>
      <c r="X17" s="37"/>
      <c r="Y17" s="85"/>
      <c r="Z17" s="86"/>
      <c r="AA17" s="86"/>
      <c r="AB17" s="86"/>
      <c r="AC17" s="86"/>
      <c r="AD17" s="86"/>
      <c r="AE17" s="86"/>
      <c r="AF17" s="87"/>
    </row>
    <row r="18" spans="1:36" ht="16.5" customHeight="1">
      <c r="K18" s="81" t="s">
        <v>18</v>
      </c>
      <c r="L18" s="82"/>
      <c r="M18" s="82"/>
      <c r="N18" s="88">
        <f>入力用!N18</f>
        <v>0</v>
      </c>
      <c r="O18" s="88"/>
      <c r="P18" s="88"/>
      <c r="Q18" s="88"/>
      <c r="R18" s="88"/>
      <c r="S18" s="88">
        <f>入力用!S18</f>
        <v>0</v>
      </c>
      <c r="T18" s="88"/>
      <c r="U18" s="88"/>
      <c r="V18" s="88"/>
      <c r="W18" s="89"/>
      <c r="X18" s="37"/>
      <c r="Y18" s="85"/>
      <c r="Z18" s="86"/>
      <c r="AA18" s="86"/>
      <c r="AB18" s="86"/>
      <c r="AC18" s="86"/>
      <c r="AD18" s="86"/>
      <c r="AE18" s="86"/>
      <c r="AF18" s="87"/>
    </row>
    <row r="19" spans="1:36" ht="16.5" customHeight="1" thickBot="1">
      <c r="A19" s="72" t="s">
        <v>25</v>
      </c>
      <c r="B19" s="72"/>
      <c r="C19" s="72"/>
      <c r="D19" s="72"/>
      <c r="E19" s="72"/>
      <c r="K19" s="73" t="s">
        <v>19</v>
      </c>
      <c r="L19" s="74"/>
      <c r="M19" s="74"/>
      <c r="N19" s="179">
        <f>入力用!N19:R19</f>
        <v>0</v>
      </c>
      <c r="O19" s="179"/>
      <c r="P19" s="179"/>
      <c r="Q19" s="179"/>
      <c r="R19" s="179"/>
      <c r="S19" s="179">
        <f>入力用!S19:W19</f>
        <v>0</v>
      </c>
      <c r="T19" s="179"/>
      <c r="U19" s="179"/>
      <c r="V19" s="179"/>
      <c r="W19" s="180"/>
      <c r="X19" s="24"/>
      <c r="Y19" s="77"/>
      <c r="Z19" s="78"/>
      <c r="AA19" s="78"/>
      <c r="AB19" s="78"/>
      <c r="AC19" s="78"/>
      <c r="AD19" s="78"/>
      <c r="AE19" s="78"/>
      <c r="AF19" s="79"/>
    </row>
    <row r="20" spans="1:36" ht="16.5" customHeight="1" thickBot="1"/>
    <row r="21" spans="1:36" ht="16.5" customHeight="1">
      <c r="A21" s="80" t="s">
        <v>26</v>
      </c>
      <c r="B21" s="69"/>
      <c r="C21" s="69" t="s">
        <v>27</v>
      </c>
      <c r="D21" s="69"/>
      <c r="E21" s="69"/>
      <c r="F21" s="69"/>
      <c r="G21" s="69"/>
      <c r="H21" s="69"/>
      <c r="I21" s="69"/>
      <c r="J21" s="69" t="s">
        <v>28</v>
      </c>
      <c r="K21" s="69"/>
      <c r="L21" s="69"/>
      <c r="M21" s="69" t="s">
        <v>29</v>
      </c>
      <c r="N21" s="69"/>
      <c r="O21" s="69" t="s">
        <v>31</v>
      </c>
      <c r="P21" s="69"/>
      <c r="Q21" s="69"/>
      <c r="R21" s="69" t="s">
        <v>23</v>
      </c>
      <c r="S21" s="69"/>
      <c r="T21" s="69"/>
      <c r="U21" s="69"/>
      <c r="V21" s="69"/>
      <c r="W21" s="70"/>
      <c r="X21" s="25" t="s">
        <v>68</v>
      </c>
      <c r="Y21" s="26"/>
      <c r="Z21" s="71" t="s">
        <v>32</v>
      </c>
      <c r="AA21" s="71"/>
      <c r="AB21" s="71"/>
      <c r="AC21" s="71"/>
      <c r="AD21" s="71"/>
      <c r="AE21" s="71"/>
      <c r="AF21" s="26"/>
    </row>
    <row r="22" spans="1:36" ht="16.5" customHeight="1">
      <c r="A22" s="247">
        <f>入力用!A22:B22</f>
        <v>0</v>
      </c>
      <c r="B22" s="248"/>
      <c r="C22" s="249">
        <f>入力用!C22:I22</f>
        <v>0</v>
      </c>
      <c r="D22" s="249"/>
      <c r="E22" s="249"/>
      <c r="F22" s="249"/>
      <c r="G22" s="249"/>
      <c r="H22" s="249"/>
      <c r="I22" s="249"/>
      <c r="J22" s="252">
        <f>入力用!J22:L22</f>
        <v>0</v>
      </c>
      <c r="K22" s="252"/>
      <c r="L22" s="252"/>
      <c r="M22" s="251">
        <f>入力用!M22:N22</f>
        <v>0</v>
      </c>
      <c r="N22" s="251"/>
      <c r="O22" s="187">
        <f>入力用!O22:Q22</f>
        <v>0</v>
      </c>
      <c r="P22" s="187"/>
      <c r="Q22" s="187"/>
      <c r="R22" s="66">
        <f>IF(J22="","",ROUNDDOWN(J22*O22,0))</f>
        <v>0</v>
      </c>
      <c r="S22" s="66" t="str">
        <f>IF(P22="","",ROUNDDOWN(P22*R22,0))</f>
        <v/>
      </c>
      <c r="T22" s="66" t="str">
        <f>IF(Q22="","",ROUNDDOWN(Q22*S22,0))</f>
        <v/>
      </c>
      <c r="U22" s="66" t="e">
        <f>IF(R22="","",ROUNDDOWN(R22*T22,0))</f>
        <v>#VALUE!</v>
      </c>
      <c r="V22" s="66" t="str">
        <f>IF(S22="","",ROUNDDOWN(S22*U22,0))</f>
        <v/>
      </c>
      <c r="W22" s="67" t="str">
        <f>IF(T22="","",ROUNDDOWN(T22*V22,0))</f>
        <v/>
      </c>
      <c r="X22" s="45">
        <f>入力用!X22</f>
        <v>0.1</v>
      </c>
      <c r="Y22" s="26">
        <v>1</v>
      </c>
      <c r="Z22" s="26" t="s">
        <v>34</v>
      </c>
      <c r="AA22" s="26"/>
      <c r="AB22" s="26"/>
      <c r="AC22" s="26"/>
      <c r="AD22" s="26"/>
      <c r="AE22" s="26"/>
      <c r="AF22" s="26"/>
      <c r="AG22" s="28"/>
      <c r="AJ22" s="41">
        <v>0.08</v>
      </c>
    </row>
    <row r="23" spans="1:36" ht="16.5" customHeight="1">
      <c r="A23" s="247">
        <f>入力用!A23:B23</f>
        <v>0</v>
      </c>
      <c r="B23" s="248"/>
      <c r="C23" s="249">
        <f>入力用!C23:I23</f>
        <v>0</v>
      </c>
      <c r="D23" s="249"/>
      <c r="E23" s="249"/>
      <c r="F23" s="249"/>
      <c r="G23" s="249"/>
      <c r="H23" s="249"/>
      <c r="I23" s="249"/>
      <c r="J23" s="252">
        <f>入力用!J23:L23</f>
        <v>0</v>
      </c>
      <c r="K23" s="252"/>
      <c r="L23" s="252"/>
      <c r="M23" s="251">
        <f>入力用!M23:N23</f>
        <v>0</v>
      </c>
      <c r="N23" s="251"/>
      <c r="O23" s="187">
        <f>入力用!O23:Q23</f>
        <v>0</v>
      </c>
      <c r="P23" s="187"/>
      <c r="Q23" s="187"/>
      <c r="R23" s="66">
        <f>IF(J23="","",ROUNDDOWN(J23*O23,0))</f>
        <v>0</v>
      </c>
      <c r="S23" s="66" t="str">
        <f t="shared" ref="S23:W29" si="0">IF(P23="","",ROUNDDOWN(P23*R23,0))</f>
        <v/>
      </c>
      <c r="T23" s="66" t="str">
        <f t="shared" si="0"/>
        <v/>
      </c>
      <c r="U23" s="66" t="e">
        <f t="shared" si="0"/>
        <v>#VALUE!</v>
      </c>
      <c r="V23" s="66" t="str">
        <f t="shared" si="0"/>
        <v/>
      </c>
      <c r="W23" s="67" t="str">
        <f t="shared" si="0"/>
        <v/>
      </c>
      <c r="X23" s="45">
        <f>入力用!X23</f>
        <v>0</v>
      </c>
      <c r="Y23" s="26"/>
      <c r="Z23" s="26" t="s">
        <v>33</v>
      </c>
      <c r="AA23" s="26"/>
      <c r="AB23" s="26"/>
      <c r="AC23" s="26"/>
      <c r="AD23" s="26"/>
      <c r="AE23" s="26"/>
      <c r="AF23" s="26"/>
      <c r="AG23" s="28"/>
      <c r="AJ23" s="42" t="s">
        <v>69</v>
      </c>
    </row>
    <row r="24" spans="1:36" ht="16.5" customHeight="1">
      <c r="A24" s="247">
        <f>入力用!A24:B24</f>
        <v>0</v>
      </c>
      <c r="B24" s="248"/>
      <c r="C24" s="249">
        <f>入力用!C24:I24</f>
        <v>0</v>
      </c>
      <c r="D24" s="249"/>
      <c r="E24" s="249"/>
      <c r="F24" s="249"/>
      <c r="G24" s="249"/>
      <c r="H24" s="249"/>
      <c r="I24" s="249"/>
      <c r="J24" s="252">
        <f>入力用!J24:L24</f>
        <v>0</v>
      </c>
      <c r="K24" s="252"/>
      <c r="L24" s="252"/>
      <c r="M24" s="251">
        <f>入力用!M24:N24</f>
        <v>0</v>
      </c>
      <c r="N24" s="251"/>
      <c r="O24" s="187">
        <f>入力用!O24:Q24</f>
        <v>0</v>
      </c>
      <c r="P24" s="187"/>
      <c r="Q24" s="187"/>
      <c r="R24" s="66">
        <f>IF(J24="","",ROUNDDOWN(J24*O24,0))</f>
        <v>0</v>
      </c>
      <c r="S24" s="66" t="str">
        <f t="shared" si="0"/>
        <v/>
      </c>
      <c r="T24" s="66" t="str">
        <f t="shared" si="0"/>
        <v/>
      </c>
      <c r="U24" s="66" t="e">
        <f t="shared" si="0"/>
        <v>#VALUE!</v>
      </c>
      <c r="V24" s="66" t="str">
        <f t="shared" si="0"/>
        <v/>
      </c>
      <c r="W24" s="67" t="str">
        <f t="shared" si="0"/>
        <v/>
      </c>
      <c r="X24" s="45">
        <f>入力用!X24</f>
        <v>0</v>
      </c>
      <c r="Y24" s="26">
        <v>2</v>
      </c>
      <c r="Z24" s="26" t="s">
        <v>36</v>
      </c>
      <c r="AA24" s="26"/>
      <c r="AB24" s="26"/>
      <c r="AC24" s="26"/>
      <c r="AD24" s="26"/>
      <c r="AE24" s="26"/>
      <c r="AF24" s="26"/>
      <c r="AG24" s="28"/>
      <c r="AJ24" s="39">
        <v>0.1</v>
      </c>
    </row>
    <row r="25" spans="1:36" ht="16.5" customHeight="1">
      <c r="A25" s="247">
        <f>入力用!A25:B25</f>
        <v>0</v>
      </c>
      <c r="B25" s="248"/>
      <c r="C25" s="249">
        <f>入力用!C25:I25</f>
        <v>0</v>
      </c>
      <c r="D25" s="249"/>
      <c r="E25" s="249"/>
      <c r="F25" s="249"/>
      <c r="G25" s="249"/>
      <c r="H25" s="249"/>
      <c r="I25" s="249"/>
      <c r="J25" s="252">
        <f>入力用!J25:L25</f>
        <v>0</v>
      </c>
      <c r="K25" s="252"/>
      <c r="L25" s="252"/>
      <c r="M25" s="251">
        <f>入力用!M25:N25</f>
        <v>0</v>
      </c>
      <c r="N25" s="251"/>
      <c r="O25" s="187">
        <f>入力用!O25:Q25</f>
        <v>0</v>
      </c>
      <c r="P25" s="187"/>
      <c r="Q25" s="187"/>
      <c r="R25" s="66">
        <f t="shared" ref="R25:R29" si="1">IF(J25="","",ROUNDDOWN(J25*O25,0))</f>
        <v>0</v>
      </c>
      <c r="S25" s="66" t="str">
        <f t="shared" si="0"/>
        <v/>
      </c>
      <c r="T25" s="66" t="str">
        <f t="shared" si="0"/>
        <v/>
      </c>
      <c r="U25" s="66" t="e">
        <f t="shared" si="0"/>
        <v>#VALUE!</v>
      </c>
      <c r="V25" s="66" t="str">
        <f t="shared" si="0"/>
        <v/>
      </c>
      <c r="W25" s="67" t="str">
        <f t="shared" si="0"/>
        <v/>
      </c>
      <c r="X25" s="45">
        <f>入力用!X25</f>
        <v>0</v>
      </c>
      <c r="Y25" s="26">
        <v>3</v>
      </c>
      <c r="Z25" s="26" t="s">
        <v>39</v>
      </c>
      <c r="AA25" s="26"/>
      <c r="AB25" s="26"/>
      <c r="AC25" s="26"/>
      <c r="AD25" s="26"/>
      <c r="AE25" s="26"/>
      <c r="AF25" s="26"/>
      <c r="AG25" s="28"/>
      <c r="AJ25" s="40" t="s">
        <v>70</v>
      </c>
    </row>
    <row r="26" spans="1:36" ht="16.5" customHeight="1">
      <c r="A26" s="247">
        <f>入力用!A26:B26</f>
        <v>0</v>
      </c>
      <c r="B26" s="248"/>
      <c r="C26" s="249">
        <f>入力用!C26:I26</f>
        <v>0</v>
      </c>
      <c r="D26" s="249"/>
      <c r="E26" s="249"/>
      <c r="F26" s="249"/>
      <c r="G26" s="249"/>
      <c r="H26" s="249"/>
      <c r="I26" s="249"/>
      <c r="J26" s="252">
        <f>入力用!J26:L26</f>
        <v>0</v>
      </c>
      <c r="K26" s="252"/>
      <c r="L26" s="252"/>
      <c r="M26" s="251">
        <f>入力用!M26:N26</f>
        <v>0</v>
      </c>
      <c r="N26" s="251"/>
      <c r="O26" s="187">
        <f>入力用!O26:Q26</f>
        <v>0</v>
      </c>
      <c r="P26" s="187"/>
      <c r="Q26" s="187"/>
      <c r="R26" s="66">
        <f t="shared" si="1"/>
        <v>0</v>
      </c>
      <c r="S26" s="66" t="str">
        <f t="shared" si="0"/>
        <v/>
      </c>
      <c r="T26" s="66" t="str">
        <f t="shared" si="0"/>
        <v/>
      </c>
      <c r="U26" s="66" t="e">
        <f t="shared" si="0"/>
        <v>#VALUE!</v>
      </c>
      <c r="V26" s="66" t="str">
        <f t="shared" si="0"/>
        <v/>
      </c>
      <c r="W26" s="67" t="str">
        <f t="shared" si="0"/>
        <v/>
      </c>
      <c r="X26" s="45">
        <f>入力用!X26</f>
        <v>0</v>
      </c>
      <c r="Y26" s="26">
        <v>4</v>
      </c>
      <c r="Z26" s="26" t="s">
        <v>40</v>
      </c>
      <c r="AA26" s="26"/>
      <c r="AB26" s="26"/>
      <c r="AC26" s="26"/>
      <c r="AD26" s="26"/>
      <c r="AE26" s="26"/>
      <c r="AF26" s="26"/>
      <c r="AG26" s="28"/>
      <c r="AJ26" s="40" t="s">
        <v>71</v>
      </c>
    </row>
    <row r="27" spans="1:36" ht="16.5" customHeight="1">
      <c r="A27" s="247">
        <f>入力用!A27:B27</f>
        <v>0</v>
      </c>
      <c r="B27" s="248"/>
      <c r="C27" s="249">
        <f>入力用!C27:I27</f>
        <v>0</v>
      </c>
      <c r="D27" s="249"/>
      <c r="E27" s="249"/>
      <c r="F27" s="249"/>
      <c r="G27" s="249"/>
      <c r="H27" s="249"/>
      <c r="I27" s="249"/>
      <c r="J27" s="252">
        <f>入力用!J27:L27</f>
        <v>0</v>
      </c>
      <c r="K27" s="252"/>
      <c r="L27" s="252"/>
      <c r="M27" s="251">
        <f>入力用!M27:N27</f>
        <v>0</v>
      </c>
      <c r="N27" s="251"/>
      <c r="O27" s="187">
        <f>入力用!O27:Q27</f>
        <v>0</v>
      </c>
      <c r="P27" s="187"/>
      <c r="Q27" s="187"/>
      <c r="R27" s="66">
        <f t="shared" si="1"/>
        <v>0</v>
      </c>
      <c r="S27" s="66" t="str">
        <f t="shared" si="0"/>
        <v/>
      </c>
      <c r="T27" s="66" t="str">
        <f t="shared" si="0"/>
        <v/>
      </c>
      <c r="U27" s="66" t="e">
        <f t="shared" si="0"/>
        <v>#VALUE!</v>
      </c>
      <c r="V27" s="66" t="str">
        <f t="shared" si="0"/>
        <v/>
      </c>
      <c r="W27" s="67" t="str">
        <f t="shared" si="0"/>
        <v/>
      </c>
      <c r="X27" s="45">
        <f>入力用!X27</f>
        <v>0</v>
      </c>
      <c r="Y27" s="26"/>
      <c r="Z27" s="26" t="s">
        <v>41</v>
      </c>
      <c r="AA27" s="26"/>
      <c r="AB27" s="26"/>
      <c r="AC27" s="26"/>
      <c r="AD27" s="26"/>
      <c r="AE27" s="26"/>
      <c r="AF27" s="26"/>
      <c r="AG27" s="28"/>
    </row>
    <row r="28" spans="1:36" ht="16.5" customHeight="1">
      <c r="A28" s="247">
        <f>入力用!A28:B28</f>
        <v>0</v>
      </c>
      <c r="B28" s="248"/>
      <c r="C28" s="249">
        <f>入力用!C28:I28</f>
        <v>0</v>
      </c>
      <c r="D28" s="249"/>
      <c r="E28" s="249"/>
      <c r="F28" s="249"/>
      <c r="G28" s="249"/>
      <c r="H28" s="249"/>
      <c r="I28" s="249"/>
      <c r="J28" s="252">
        <f>入力用!J28:L28</f>
        <v>0</v>
      </c>
      <c r="K28" s="252"/>
      <c r="L28" s="252"/>
      <c r="M28" s="251">
        <f>入力用!M28:N28</f>
        <v>0</v>
      </c>
      <c r="N28" s="251"/>
      <c r="O28" s="187">
        <f>入力用!O28:Q28</f>
        <v>0</v>
      </c>
      <c r="P28" s="187"/>
      <c r="Q28" s="187"/>
      <c r="R28" s="66">
        <f t="shared" si="1"/>
        <v>0</v>
      </c>
      <c r="S28" s="66" t="str">
        <f t="shared" si="0"/>
        <v/>
      </c>
      <c r="T28" s="66" t="str">
        <f t="shared" si="0"/>
        <v/>
      </c>
      <c r="U28" s="66" t="e">
        <f t="shared" si="0"/>
        <v>#VALUE!</v>
      </c>
      <c r="V28" s="66" t="str">
        <f t="shared" si="0"/>
        <v/>
      </c>
      <c r="W28" s="67" t="str">
        <f t="shared" si="0"/>
        <v/>
      </c>
      <c r="X28" s="45">
        <f>入力用!X28</f>
        <v>0</v>
      </c>
      <c r="Y28" s="26">
        <v>5</v>
      </c>
      <c r="Z28" s="26" t="s">
        <v>35</v>
      </c>
      <c r="AA28" s="26"/>
      <c r="AB28" s="26"/>
      <c r="AC28" s="26"/>
      <c r="AD28" s="26"/>
      <c r="AE28" s="26"/>
      <c r="AF28" s="26"/>
      <c r="AG28" s="28"/>
    </row>
    <row r="29" spans="1:36" ht="16.5" customHeight="1">
      <c r="A29" s="247">
        <f>入力用!A29:B29</f>
        <v>0</v>
      </c>
      <c r="B29" s="248"/>
      <c r="C29" s="249">
        <f>入力用!C29:I29</f>
        <v>0</v>
      </c>
      <c r="D29" s="249"/>
      <c r="E29" s="249"/>
      <c r="F29" s="249"/>
      <c r="G29" s="249"/>
      <c r="H29" s="249"/>
      <c r="I29" s="249"/>
      <c r="J29" s="252">
        <f>入力用!J29:L29</f>
        <v>0</v>
      </c>
      <c r="K29" s="252"/>
      <c r="L29" s="252"/>
      <c r="M29" s="251">
        <f>入力用!M29:N29</f>
        <v>0</v>
      </c>
      <c r="N29" s="251"/>
      <c r="O29" s="187">
        <f>入力用!O29:Q29</f>
        <v>0</v>
      </c>
      <c r="P29" s="187"/>
      <c r="Q29" s="187"/>
      <c r="R29" s="66">
        <f t="shared" si="1"/>
        <v>0</v>
      </c>
      <c r="S29" s="66" t="str">
        <f t="shared" si="0"/>
        <v/>
      </c>
      <c r="T29" s="66" t="str">
        <f t="shared" si="0"/>
        <v/>
      </c>
      <c r="U29" s="66" t="e">
        <f t="shared" si="0"/>
        <v>#VALUE!</v>
      </c>
      <c r="V29" s="66" t="str">
        <f t="shared" si="0"/>
        <v/>
      </c>
      <c r="W29" s="67" t="str">
        <f t="shared" si="0"/>
        <v/>
      </c>
      <c r="X29" s="45">
        <f>入力用!X29</f>
        <v>0</v>
      </c>
      <c r="Y29" s="26">
        <v>6</v>
      </c>
      <c r="Z29" s="26" t="s">
        <v>37</v>
      </c>
      <c r="AA29" s="26"/>
      <c r="AB29" s="26"/>
      <c r="AC29" s="26"/>
      <c r="AD29" s="26"/>
      <c r="AE29" s="26"/>
      <c r="AF29" s="26"/>
      <c r="AG29" s="28"/>
    </row>
    <row r="30" spans="1:36" ht="16.5" customHeight="1">
      <c r="A30" s="245"/>
      <c r="B30" s="48"/>
      <c r="C30" s="48" t="s">
        <v>65</v>
      </c>
      <c r="D30" s="48"/>
      <c r="E30" s="48"/>
      <c r="F30" s="48"/>
      <c r="G30" s="48"/>
      <c r="H30" s="48"/>
      <c r="I30" s="48"/>
      <c r="J30" s="48"/>
      <c r="K30" s="48"/>
      <c r="L30" s="48"/>
      <c r="M30" s="48"/>
      <c r="N30" s="48"/>
      <c r="O30" s="49"/>
      <c r="P30" s="49"/>
      <c r="Q30" s="49"/>
      <c r="R30" s="49">
        <f>SUM(R22:R29)</f>
        <v>0</v>
      </c>
      <c r="S30" s="49" t="str">
        <f t="shared" ref="S30:W30" si="2">IF(P30="","",ROUNDDOWN(P30*R30,0))</f>
        <v/>
      </c>
      <c r="T30" s="49" t="str">
        <f t="shared" si="2"/>
        <v/>
      </c>
      <c r="U30" s="49" t="e">
        <f t="shared" si="2"/>
        <v>#VALUE!</v>
      </c>
      <c r="V30" s="49" t="str">
        <f t="shared" si="2"/>
        <v/>
      </c>
      <c r="W30" s="60" t="str">
        <f t="shared" si="2"/>
        <v/>
      </c>
      <c r="X30" s="10"/>
      <c r="Y30" s="26">
        <v>7</v>
      </c>
      <c r="Z30" s="26" t="s">
        <v>38</v>
      </c>
      <c r="AA30" s="26"/>
      <c r="AB30" s="26"/>
      <c r="AC30" s="26"/>
      <c r="AD30" s="26"/>
      <c r="AE30" s="26"/>
      <c r="AF30" s="26"/>
      <c r="AG30" s="28"/>
    </row>
    <row r="31" spans="1:36" ht="16.5" customHeight="1">
      <c r="A31" s="245"/>
      <c r="B31" s="48"/>
      <c r="C31" s="48" t="s">
        <v>73</v>
      </c>
      <c r="D31" s="48"/>
      <c r="E31" s="48"/>
      <c r="F31" s="48"/>
      <c r="G31" s="48"/>
      <c r="H31" s="48"/>
      <c r="I31" s="48"/>
      <c r="J31" s="48"/>
      <c r="K31" s="48"/>
      <c r="L31" s="48"/>
      <c r="M31" s="48"/>
      <c r="N31" s="48"/>
      <c r="O31" s="49"/>
      <c r="P31" s="49"/>
      <c r="Q31" s="49"/>
      <c r="R31" s="49">
        <f>ROUNDDOWN(SUMIF(X22:X29,"=8%",R22:W29)*0.08,0)</f>
        <v>0</v>
      </c>
      <c r="S31" s="49"/>
      <c r="T31" s="49"/>
      <c r="U31" s="49"/>
      <c r="V31" s="49"/>
      <c r="W31" s="60"/>
      <c r="X31" s="6"/>
      <c r="Y31" s="26"/>
      <c r="Z31" s="26"/>
      <c r="AA31" s="26"/>
      <c r="AB31" s="26"/>
      <c r="AC31" s="26"/>
      <c r="AD31" s="26"/>
      <c r="AE31" s="26"/>
      <c r="AF31" s="26"/>
      <c r="AG31" s="28"/>
    </row>
    <row r="32" spans="1:36" ht="16.5" customHeight="1">
      <c r="A32" s="245"/>
      <c r="B32" s="48"/>
      <c r="C32" s="48" t="s">
        <v>75</v>
      </c>
      <c r="D32" s="48"/>
      <c r="E32" s="48"/>
      <c r="F32" s="48"/>
      <c r="G32" s="48"/>
      <c r="H32" s="48"/>
      <c r="I32" s="48"/>
      <c r="J32" s="48"/>
      <c r="K32" s="48"/>
      <c r="L32" s="48"/>
      <c r="M32" s="48"/>
      <c r="N32" s="48"/>
      <c r="O32" s="49"/>
      <c r="P32" s="49"/>
      <c r="Q32" s="49"/>
      <c r="R32" s="49">
        <f>ROUNDDOWN(SUMIF(X22:X30,"=8％（軽）",R22:W30)*0.08,0)</f>
        <v>0</v>
      </c>
      <c r="S32" s="49"/>
      <c r="T32" s="49"/>
      <c r="U32" s="49"/>
      <c r="V32" s="49"/>
      <c r="W32" s="60"/>
      <c r="X32" s="6"/>
      <c r="Y32" s="26"/>
      <c r="Z32" s="26"/>
      <c r="AA32" s="26"/>
      <c r="AB32" s="26"/>
      <c r="AC32" s="26"/>
      <c r="AD32" s="26"/>
      <c r="AE32" s="26"/>
      <c r="AF32" s="26"/>
      <c r="AG32" s="28"/>
    </row>
    <row r="33" spans="1:33" ht="16.5" customHeight="1">
      <c r="A33" s="245"/>
      <c r="B33" s="48"/>
      <c r="C33" s="48" t="s">
        <v>74</v>
      </c>
      <c r="D33" s="48"/>
      <c r="E33" s="48"/>
      <c r="F33" s="48"/>
      <c r="G33" s="48"/>
      <c r="H33" s="48"/>
      <c r="I33" s="48"/>
      <c r="J33" s="48"/>
      <c r="K33" s="48"/>
      <c r="L33" s="48"/>
      <c r="M33" s="48"/>
      <c r="N33" s="48"/>
      <c r="O33" s="49"/>
      <c r="P33" s="49"/>
      <c r="Q33" s="49"/>
      <c r="R33" s="49">
        <f>ROUNDDOWN(SUMIF(X22:X29,"=10%",R22:W29)*0.1,0)</f>
        <v>0</v>
      </c>
      <c r="S33" s="49"/>
      <c r="T33" s="49"/>
      <c r="U33" s="49"/>
      <c r="V33" s="49"/>
      <c r="W33" s="60"/>
      <c r="X33" s="9"/>
      <c r="Y33" s="26"/>
      <c r="Z33" s="26"/>
      <c r="AA33" s="26"/>
      <c r="AB33" s="26"/>
      <c r="AC33" s="26"/>
      <c r="AD33" s="26"/>
      <c r="AE33" s="26"/>
      <c r="AF33" s="26"/>
      <c r="AG33" s="28"/>
    </row>
    <row r="34" spans="1:33" ht="16.5" customHeight="1" thickBot="1">
      <c r="A34" s="246"/>
      <c r="B34" s="54"/>
      <c r="C34" s="54" t="s">
        <v>30</v>
      </c>
      <c r="D34" s="54"/>
      <c r="E34" s="54"/>
      <c r="F34" s="54"/>
      <c r="G34" s="54"/>
      <c r="H34" s="54"/>
      <c r="I34" s="54"/>
      <c r="J34" s="54"/>
      <c r="K34" s="54"/>
      <c r="L34" s="54"/>
      <c r="M34" s="54"/>
      <c r="N34" s="54"/>
      <c r="O34" s="55"/>
      <c r="P34" s="55"/>
      <c r="Q34" s="55"/>
      <c r="R34" s="56">
        <f>SUM(R30:R33)</f>
        <v>0</v>
      </c>
      <c r="S34" s="56"/>
      <c r="T34" s="56"/>
      <c r="U34" s="56"/>
      <c r="V34" s="56"/>
      <c r="W34" s="57"/>
      <c r="X34" s="7"/>
    </row>
  </sheetData>
  <sheetProtection algorithmName="SHA-512" hashValue="26QtX/Tj/rrLmgezhVZL7eETWFNF2U+y+8paLufHq4YjUMbIuYHfQwZIm7GJfU7oqvxBlrOOlcLPer/dhTxCXw==" saltValue="11Gjd0cNrLLgB8a7exlIZA==" spinCount="100000" sheet="1" objects="1" scenarios="1"/>
  <mergeCells count="147">
    <mergeCell ref="A34:B34"/>
    <mergeCell ref="C34:I34"/>
    <mergeCell ref="J34:L34"/>
    <mergeCell ref="M34:N34"/>
    <mergeCell ref="O34:Q34"/>
    <mergeCell ref="R34:W34"/>
    <mergeCell ref="A33:B33"/>
    <mergeCell ref="C33:I33"/>
    <mergeCell ref="J33:L33"/>
    <mergeCell ref="M33:N33"/>
    <mergeCell ref="O33:Q33"/>
    <mergeCell ref="R33:W33"/>
    <mergeCell ref="A31:B31"/>
    <mergeCell ref="C31:I31"/>
    <mergeCell ref="J31:L31"/>
    <mergeCell ref="M31:N31"/>
    <mergeCell ref="O31:Q31"/>
    <mergeCell ref="R31:W31"/>
    <mergeCell ref="A32:B32"/>
    <mergeCell ref="C32:I32"/>
    <mergeCell ref="J32:L32"/>
    <mergeCell ref="M32:N32"/>
    <mergeCell ref="O32:Q32"/>
    <mergeCell ref="R32:W32"/>
    <mergeCell ref="A30:B30"/>
    <mergeCell ref="C30:I30"/>
    <mergeCell ref="J30:L30"/>
    <mergeCell ref="M30:N30"/>
    <mergeCell ref="O30:Q30"/>
    <mergeCell ref="R30:W30"/>
    <mergeCell ref="A29:B29"/>
    <mergeCell ref="C29:I29"/>
    <mergeCell ref="J29:L29"/>
    <mergeCell ref="M29:N29"/>
    <mergeCell ref="O29:Q29"/>
    <mergeCell ref="R29:W29"/>
    <mergeCell ref="A26:B26"/>
    <mergeCell ref="C26:I26"/>
    <mergeCell ref="J26:L26"/>
    <mergeCell ref="M26:N26"/>
    <mergeCell ref="O26:Q26"/>
    <mergeCell ref="R26:W26"/>
    <mergeCell ref="A25:B25"/>
    <mergeCell ref="C25:I25"/>
    <mergeCell ref="J25:L25"/>
    <mergeCell ref="M25:N25"/>
    <mergeCell ref="O25:Q25"/>
    <mergeCell ref="R25:W25"/>
    <mergeCell ref="A22:B22"/>
    <mergeCell ref="C22:I22"/>
    <mergeCell ref="J22:L22"/>
    <mergeCell ref="M22:N22"/>
    <mergeCell ref="O22:Q22"/>
    <mergeCell ref="R22:W22"/>
    <mergeCell ref="A21:B21"/>
    <mergeCell ref="C21:I21"/>
    <mergeCell ref="J21:L21"/>
    <mergeCell ref="M21:N21"/>
    <mergeCell ref="O21:Q21"/>
    <mergeCell ref="R21:W21"/>
    <mergeCell ref="Z21:AE21"/>
    <mergeCell ref="K17:M17"/>
    <mergeCell ref="N17:R17"/>
    <mergeCell ref="S17:W17"/>
    <mergeCell ref="Y17:AF17"/>
    <mergeCell ref="A14:B15"/>
    <mergeCell ref="C14:I15"/>
    <mergeCell ref="K14:M14"/>
    <mergeCell ref="N14:R14"/>
    <mergeCell ref="S14:W14"/>
    <mergeCell ref="Y14:AF14"/>
    <mergeCell ref="K15:M15"/>
    <mergeCell ref="N15:R15"/>
    <mergeCell ref="S15:W15"/>
    <mergeCell ref="Y15:AF15"/>
    <mergeCell ref="K18:M18"/>
    <mergeCell ref="N18:R18"/>
    <mergeCell ref="S18:W18"/>
    <mergeCell ref="Y18:AF18"/>
    <mergeCell ref="A19:E19"/>
    <mergeCell ref="K19:M19"/>
    <mergeCell ref="N19:R19"/>
    <mergeCell ref="S19:W19"/>
    <mergeCell ref="Y19:AF19"/>
    <mergeCell ref="A5:I6"/>
    <mergeCell ref="L5:U5"/>
    <mergeCell ref="W5:X6"/>
    <mergeCell ref="AE5:AF5"/>
    <mergeCell ref="AE6:AF8"/>
    <mergeCell ref="W7:X7"/>
    <mergeCell ref="W8:X8"/>
    <mergeCell ref="M9:O9"/>
    <mergeCell ref="K16:M16"/>
    <mergeCell ref="N16:R16"/>
    <mergeCell ref="S16:W16"/>
    <mergeCell ref="Y16:AF16"/>
    <mergeCell ref="Y5:AD5"/>
    <mergeCell ref="Y6:AD6"/>
    <mergeCell ref="Y7:AD7"/>
    <mergeCell ref="Y8:AD8"/>
    <mergeCell ref="A11:C11"/>
    <mergeCell ref="E11:H11"/>
    <mergeCell ref="W11:X11"/>
    <mergeCell ref="Y11:AF11"/>
    <mergeCell ref="W12:X12"/>
    <mergeCell ref="Y12:AF12"/>
    <mergeCell ref="A10:C10"/>
    <mergeCell ref="D9:J10"/>
    <mergeCell ref="Z1:AF1"/>
    <mergeCell ref="L2:U4"/>
    <mergeCell ref="X2:Y2"/>
    <mergeCell ref="AB10:AF10"/>
    <mergeCell ref="M10:O10"/>
    <mergeCell ref="R10:T10"/>
    <mergeCell ref="W10:Y10"/>
    <mergeCell ref="Z10:AA10"/>
    <mergeCell ref="R9:T9"/>
    <mergeCell ref="W9:X9"/>
    <mergeCell ref="Y9:AA9"/>
    <mergeCell ref="AB9:AC9"/>
    <mergeCell ref="AD9:AF9"/>
    <mergeCell ref="W3:Y3"/>
    <mergeCell ref="Z3:AF3"/>
    <mergeCell ref="A27:B27"/>
    <mergeCell ref="C27:I27"/>
    <mergeCell ref="J27:L27"/>
    <mergeCell ref="M27:N27"/>
    <mergeCell ref="O27:Q27"/>
    <mergeCell ref="R27:W27"/>
    <mergeCell ref="A28:B28"/>
    <mergeCell ref="C28:I28"/>
    <mergeCell ref="J28:L28"/>
    <mergeCell ref="M28:N28"/>
    <mergeCell ref="O28:Q28"/>
    <mergeCell ref="R28:W28"/>
    <mergeCell ref="A24:B24"/>
    <mergeCell ref="C24:I24"/>
    <mergeCell ref="J24:L24"/>
    <mergeCell ref="M24:N24"/>
    <mergeCell ref="O24:Q24"/>
    <mergeCell ref="R24:W24"/>
    <mergeCell ref="A23:B23"/>
    <mergeCell ref="C23:I23"/>
    <mergeCell ref="J23:L23"/>
    <mergeCell ref="M23:N23"/>
    <mergeCell ref="O23:Q23"/>
    <mergeCell ref="R23:W23"/>
  </mergeCells>
  <phoneticPr fontId="3"/>
  <conditionalFormatting sqref="O22:Q29">
    <cfRule type="expression" priority="11">
      <formula>J22=1</formula>
    </cfRule>
    <cfRule type="expression" priority="13">
      <formula>$O$22=1</formula>
    </cfRule>
  </conditionalFormatting>
  <conditionalFormatting sqref="O24:Q24">
    <cfRule type="expression" dxfId="8" priority="10">
      <formula>$J$24=1</formula>
    </cfRule>
  </conditionalFormatting>
  <conditionalFormatting sqref="X22">
    <cfRule type="expression" dxfId="7" priority="8">
      <formula>$X$22=0</formula>
    </cfRule>
  </conditionalFormatting>
  <conditionalFormatting sqref="X23">
    <cfRule type="expression" dxfId="6" priority="7">
      <formula>$X$23=0</formula>
    </cfRule>
  </conditionalFormatting>
  <conditionalFormatting sqref="X24">
    <cfRule type="expression" dxfId="5" priority="6">
      <formula>$X$24=0</formula>
    </cfRule>
  </conditionalFormatting>
  <conditionalFormatting sqref="X25">
    <cfRule type="expression" dxfId="4" priority="5">
      <formula>$X$25=0</formula>
    </cfRule>
  </conditionalFormatting>
  <conditionalFormatting sqref="X26">
    <cfRule type="expression" dxfId="3" priority="4">
      <formula>$X$26=0</formula>
    </cfRule>
  </conditionalFormatting>
  <conditionalFormatting sqref="X27">
    <cfRule type="expression" dxfId="2" priority="3">
      <formula>$X$27=0</formula>
    </cfRule>
  </conditionalFormatting>
  <conditionalFormatting sqref="X28">
    <cfRule type="expression" dxfId="1" priority="2">
      <formula>$X$28=0</formula>
    </cfRule>
  </conditionalFormatting>
  <conditionalFormatting sqref="X29">
    <cfRule type="expression" dxfId="0" priority="1">
      <formula>$X$29=0</formula>
    </cfRule>
  </conditionalFormatting>
  <printOptions horizontalCentered="1" verticalCentered="1"/>
  <pageMargins left="0.70866141732283472" right="0.70866141732283472" top="0.15748031496062992" bottom="0.15748031496062992" header="0.31496062992125984" footer="0.31496062992125984"/>
  <pageSetup paperSize="9" scale="91"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※ご案内</vt:lpstr>
      <vt:lpstr>サンプル</vt:lpstr>
      <vt:lpstr>入力用</vt:lpstr>
      <vt:lpstr>（控）請求者用　表紙 </vt:lpstr>
      <vt:lpstr>（提出）現場用　表紙 </vt:lpstr>
      <vt:lpstr>（提出）経理用　表紙 </vt:lpstr>
      <vt:lpstr>'（控）請求者用　表紙 '!Print_Area</vt:lpstr>
      <vt:lpstr>'（提出）経理用　表紙 '!Print_Area</vt:lpstr>
      <vt:lpstr>'（提出）現場用　表紙 '!Print_Area</vt:lpstr>
      <vt:lpstr>サンプル!Print_Area</vt:lpstr>
      <vt:lpstr>入力用!Print_Area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minobe119</dc:creator>
  <cp:lastModifiedBy>小松 由味</cp:lastModifiedBy>
  <cp:lastPrinted>2023-04-07T01:04:41Z</cp:lastPrinted>
  <dcterms:created xsi:type="dcterms:W3CDTF">2022-08-05T04:11:46Z</dcterms:created>
  <dcterms:modified xsi:type="dcterms:W3CDTF">2023-09-22T05:42:10Z</dcterms:modified>
</cp:coreProperties>
</file>